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x-emf" Extension="emf"/>
  <Default ContentType="application/vnd.openxmlformats-package.relationships+xml" Extension="rels"/>
  <Default ContentType="application/vnd.openxmlformats-package.digital-signature-origin" Extension="sigs"/>
  <Default ContentType="application/vnd.openxmlformats-officedocument.vmlDrawing" Extension="vml"/>
  <Default ContentType="application/xml" Extension="xml"/>
  <Override ContentType="application/vnd.openxmlformats-package.digital-signature-xmlsignature+xml" PartName="/_xmlsignatures/sig1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_xmlsignatures/origin.sigs" Type="http://schemas.openxmlformats.org/package/2006/relationships/digital-signature/origin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na\Desktop\ՀԱՑ ՄԱ\"/>
    </mc:Choice>
  </mc:AlternateContent>
  <bookViews>
    <workbookView xWindow="0" yWindow="0" windowWidth="20496" windowHeight="6936"/>
  </bookViews>
  <sheets>
    <sheet name="Лист1" sheetId="1" r:id="rId1"/>
    <sheet name="Лист4" sheetId="4" r:id="rId2"/>
    <sheet name="Лист2" sheetId="2" r:id="rId3"/>
    <sheet name="Лист3" sheetId="3" r:id="rId4"/>
  </sheets>
  <definedNames>
    <definedName name="_GoBack" localSheetId="0">Лист1!#REF!</definedName>
  </definedNames>
  <calcPr calcId="152511"/>
</workbook>
</file>

<file path=xl/calcChain.xml><?xml version="1.0" encoding="utf-8"?>
<calcChain xmlns="http://schemas.openxmlformats.org/spreadsheetml/2006/main">
  <c r="F146" i="1" l="1"/>
  <c r="F147" i="1"/>
  <c r="F148" i="1"/>
  <c r="F149" i="1" l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34" i="1" l="1"/>
  <c r="F257" i="1" l="1"/>
  <c r="F192" i="1" l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191" i="1"/>
  <c r="H486" i="1" l="1"/>
  <c r="F504" i="1"/>
  <c r="H459" i="1"/>
  <c r="H412" i="1"/>
  <c r="H406" i="1"/>
  <c r="F490" i="1"/>
  <c r="H401" i="1"/>
  <c r="H343" i="1"/>
  <c r="H349" i="1"/>
  <c r="H351" i="1"/>
  <c r="H369" i="1"/>
  <c r="H354" i="1"/>
  <c r="H168" i="1"/>
  <c r="H209" i="1"/>
  <c r="H256" i="1"/>
  <c r="H231" i="1"/>
  <c r="H190" i="1"/>
  <c r="F42" i="1"/>
  <c r="F28" i="1" l="1"/>
  <c r="F37" i="1" l="1"/>
  <c r="F21" i="1" l="1"/>
  <c r="F32" i="1"/>
  <c r="F25" i="1" l="1"/>
  <c r="F18" i="1"/>
  <c r="F15" i="1" l="1"/>
</calcChain>
</file>

<file path=xl/sharedStrings.xml><?xml version="1.0" encoding="utf-8"?>
<sst xmlns="http://schemas.openxmlformats.org/spreadsheetml/2006/main" count="1635" uniqueCount="618">
  <si>
    <t>¶ÝÙ³Ý ³é³ñÏ³</t>
  </si>
  <si>
    <t>â³÷Ù³Ý ÙÇ³íáñÁ</t>
  </si>
  <si>
    <t>ø³Ý³ÏÁ</t>
  </si>
  <si>
    <t>ÙÇ³íáñÇ ·ÇÝÁ</t>
  </si>
  <si>
    <t>ØÇç³ÝóÇÏ Ïá¹Á` Áëï  CPV      ¹³ë³Ï³ñ·Ù³Ý</t>
  </si>
  <si>
    <t xml:space="preserve">ÀÝ¹Ñ³Ýáõñ Í³Ëë»ñÁ (¹ñ³Ùáí) </t>
  </si>
  <si>
    <t>հատ</t>
  </si>
  <si>
    <t xml:space="preserve">                            ÐÐ å»ï³Ï³Ý µÛáõç»Ç ÙÇçáóÝ»ñÇ Ñ³ßíÇÝ Çñ³Ï³Ý³óíáÕ</t>
  </si>
  <si>
    <t>¶ÝÙ³Ý Ó¨ (ÁÝÃ³ó³-   Ï³ñ·)</t>
  </si>
  <si>
    <t>Ø²</t>
  </si>
  <si>
    <t xml:space="preserve">Ìñ³·ÇñÁ`                     Հանրակրթություն                    </t>
  </si>
  <si>
    <t>¾É»Ïïñ³Ï³ÝáõÃÛáõÝ</t>
  </si>
  <si>
    <t>µÝ³Ï³Ý ·³½</t>
  </si>
  <si>
    <t>Ù3</t>
  </si>
  <si>
    <t>¾Ý»ñ·»ïÇÏ  Í³é³ÛáõÃÛáõÝÝ»ñ</t>
  </si>
  <si>
    <t>Îíï / Å³Ù</t>
  </si>
  <si>
    <t>ÎáÙáõÝ³É  Í³é³ÛáõÃÛáõÝÝ»ñ</t>
  </si>
  <si>
    <t>ËÙ»Éáõ çáõñ</t>
  </si>
  <si>
    <t>90921300</t>
  </si>
  <si>
    <t>³éÝ»ïÝ»ñÇ ¹»Ù å³Ûù³ñÇ Í³é³ÛáõÃÛáõÝ</t>
  </si>
  <si>
    <t>³ÙÇë</t>
  </si>
  <si>
    <t>î»Õ»Ï³ïí³Ï³Ý Í³é³ÛáõÃÛáõÝÝ»ñ</t>
  </si>
  <si>
    <t>22211300</t>
  </si>
  <si>
    <t>å³ñµ»ñ³Ï³Ý Ù³ÙáõÉ(Ð³Ûñ»Ý³Ï³Ýã)</t>
  </si>
  <si>
    <t>22211400</t>
  </si>
  <si>
    <t>Ñ³Ûï³ñ³ñáõÃÛáõÝ Ã»ñÃáõÙ</t>
  </si>
  <si>
    <t>76131100</t>
  </si>
  <si>
    <t xml:space="preserve">¶ñ³ë»ÝÛ³Ï³ÛÇÝ ÝÛáõÃ»ñ         </t>
  </si>
  <si>
    <t>Ð³ïáõÏ Ýå³ï³Ï³ÛÇÝ ³ÛÉ ÝÛáõÃ»ñ</t>
  </si>
  <si>
    <t>í³ñã³Ï³Ý ë³ñù³íáñáõÙÝ»ñ</t>
  </si>
  <si>
    <t>45461100</t>
  </si>
  <si>
    <t>կգ</t>
  </si>
  <si>
    <t>Կենցաղային և հանրային սննդի նյութեր ÝÛáõÃ»ñ</t>
  </si>
  <si>
    <t xml:space="preserve">                 ՀԱՍՏԱՏՈՒՄ ԵՄ</t>
  </si>
  <si>
    <t>ՄԱ</t>
  </si>
  <si>
    <t>Մկրատ</t>
  </si>
  <si>
    <t>Ֆայլ</t>
  </si>
  <si>
    <t>Շտրիխ</t>
  </si>
  <si>
    <t>Ռեգիստր</t>
  </si>
  <si>
    <t>մետր</t>
  </si>
  <si>
    <t>Սոսինձ</t>
  </si>
  <si>
    <t>գրիչ</t>
  </si>
  <si>
    <t>տուփ</t>
  </si>
  <si>
    <t xml:space="preserve"> § ²ñÙ³íÇñÇ  Ø. êÇÉÇÏÛ³ÝÇ  ³Ýí³Ý N 6 Ñ/¹ ¦ äà²Î</t>
  </si>
  <si>
    <t xml:space="preserve">ՊԱՏՎԻՐԱՏՈՒ՝  §Արմավիրի մարզի Արմավիրի Մովսես Սիլիկյանի անվան N 6  հիմնական դպրոց¦  </t>
  </si>
  <si>
    <t>Ï³åÇ Í³é³ÛáõÃÛáõÝÝ»ñ</t>
  </si>
  <si>
    <t>64211250</t>
  </si>
  <si>
    <t xml:space="preserve"> ³ñµ³ÝÛ³Ï³ÛÇÝ Ï³åÇ í³ñÓ³Ï³ÉáõÃÛ³Ý Í³é³ÛáõÃÛáõÝÝ»ñ</t>
  </si>
  <si>
    <t>Ընթացիկ նորոգում և պահպանում</t>
  </si>
  <si>
    <t>Ù»ù»Ý³ ë³ñù³íáñáõÙÝ»ñÇ Ýáñá·áõÙ ¨ å³Ñå³ÝáõÙ</t>
  </si>
  <si>
    <t>Տպիչի վերանորոգում</t>
  </si>
  <si>
    <t>Քարթրիջի լիցքավորում</t>
  </si>
  <si>
    <t>Համակարգչի ծրագրային սպասարկում</t>
  </si>
  <si>
    <t>թուղթ</t>
  </si>
  <si>
    <t>վատման</t>
  </si>
  <si>
    <t>ֆայլ</t>
  </si>
  <si>
    <t>պապկա</t>
  </si>
  <si>
    <t>ռեգիստր</t>
  </si>
  <si>
    <t>գրիչ գունավոր</t>
  </si>
  <si>
    <t>կարիչ</t>
  </si>
  <si>
    <t>կարիչի ասեղ</t>
  </si>
  <si>
    <t>15331151</t>
  </si>
  <si>
    <t>15311100</t>
  </si>
  <si>
    <t>03221100</t>
  </si>
  <si>
    <t>03222128</t>
  </si>
  <si>
    <t>15619000</t>
  </si>
  <si>
    <t>15112150</t>
  </si>
  <si>
    <t>15421100</t>
  </si>
  <si>
    <t>լիտր</t>
  </si>
  <si>
    <t>15541200</t>
  </si>
  <si>
    <t>15551600</t>
  </si>
  <si>
    <t>15872400</t>
  </si>
  <si>
    <t>15333100</t>
  </si>
  <si>
    <t>03211300</t>
  </si>
  <si>
    <t>15851100</t>
  </si>
  <si>
    <t>15616000</t>
  </si>
  <si>
    <t>15331154</t>
  </si>
  <si>
    <t>15331153</t>
  </si>
  <si>
    <t>50311240</t>
  </si>
  <si>
    <t>50310000</t>
  </si>
  <si>
    <t>Լինոլյում 3մ</t>
  </si>
  <si>
    <t>Սոսինձ ASTAT 0.75L</t>
  </si>
  <si>
    <t>Շրիշակ COMFORT DUB TYOMNI 7սմ 2.5M</t>
  </si>
  <si>
    <t>ԻԶՈԼԵՆԹ VINI TAPE օրիգինալ</t>
  </si>
  <si>
    <t>Պառոգ 180սմ ծակով DUB TYOMNI</t>
  </si>
  <si>
    <t>Շուռուպի նասադկա ZHWEI PH-2 ոսկի</t>
  </si>
  <si>
    <t>Սվեռլո ZUBR 5*100 պաբ.</t>
  </si>
  <si>
    <t>Սվեռլո MAKITA 6*150mm</t>
  </si>
  <si>
    <t>Շուռուպ 6*40 ուդառնոյ COMFORT 200հ</t>
  </si>
  <si>
    <t>Շրիշակ COMFORT 7սմ ԱՆԿՅՈՒՆ ԴՐՍ Ի</t>
  </si>
  <si>
    <t>Շրիշակ COMFORT 7սմ ԱՆԿՅՈՒՆ ՆԵՐ ՍԻ</t>
  </si>
  <si>
    <t>Շրիշակ COMFORT 7սմ ՍՏԻԿ</t>
  </si>
  <si>
    <t>Շրիշակ COMFORT 7սմ ՓԱԿԱՆ</t>
  </si>
  <si>
    <t>Շուռուպ 6*60 ուդառնոյ COMFORT</t>
  </si>
  <si>
    <t>ԼԵԴ CTORCH 18VT քառ. վրաի սպիտ.</t>
  </si>
  <si>
    <t>Ներկ KRASAVA 3KG Սպիտակ</t>
  </si>
  <si>
    <t>Լուծիչ NOY 1L կանաչ</t>
  </si>
  <si>
    <t>Վալիկ COLOR 84521802 զապաս</t>
  </si>
  <si>
    <t>Թղթի սկոչ DOLPHIN 48*50M</t>
  </si>
  <si>
    <t>Բահի պոչ SETA-garant 150սմ</t>
  </si>
  <si>
    <t>Բահ կարմիր ԺԱՅՌ</t>
  </si>
  <si>
    <t>Աղբաման սետկա մետաղական փոքր</t>
  </si>
  <si>
    <t>Շեմի փալաս պարսիկ P-4</t>
  </si>
  <si>
    <t>Ներկ KRASAVA 3KG Սալատ</t>
  </si>
  <si>
    <t>Ցանց օդ. ԾԻԱԾԱՆ սպիտ. սարդ 140մմ</t>
  </si>
  <si>
    <t>Մեշոկ</t>
  </si>
  <si>
    <t>Քար ԱՐԾԻՎ 180*1.9 կարմիր</t>
  </si>
  <si>
    <t>Քար PEGATEC 115*1</t>
  </si>
  <si>
    <t>Քար HYUNDAI 125*1</t>
  </si>
  <si>
    <t>Գիպսոնիտ TERMOGIPS 30KG</t>
  </si>
  <si>
    <t>ՆեՆերկ BLANGO 15L</t>
  </si>
  <si>
    <t>Բետոնկանտակտ ԾԻԱԾԱՆ 3ԿԳ</t>
  </si>
  <si>
    <t>Վալիկ MISHKA MODERN 150MM</t>
  </si>
  <si>
    <t>Լուծիչ NOY 3L կանաչ</t>
  </si>
  <si>
    <t>Վրձին STAYER 63mm</t>
  </si>
  <si>
    <t>Գրունտովկա MIKART 20լ</t>
  </si>
  <si>
    <t>Էմուլսիա MIKART 1KG</t>
  </si>
  <si>
    <t>Սալիկի սոսինձ EUROFIX 25կգ</t>
  </si>
  <si>
    <t>Ճկուն խող. ELKA 60սմ Ն/Ն</t>
  </si>
  <si>
    <t>Մեխ 20մմ</t>
  </si>
  <si>
    <t>Մեխ 40ՄՄ</t>
  </si>
  <si>
    <t>Ձեռնոց MLB-4131 կանաչ-սեվ քրփշ</t>
  </si>
  <si>
    <t>Ալմազ դիսկ CROWN 115mm 0214</t>
  </si>
  <si>
    <t>Ալմազնի չաշկա SWAT 100mm*22.5</t>
  </si>
  <si>
    <t>Ծեփամածիկ Ծիածան գիպսային 25կգ</t>
  </si>
  <si>
    <t>Գուպկա շուշաթուղթ ATLAS 60</t>
  </si>
  <si>
    <t>Շուռուպ ուդառնոյ 8*100</t>
  </si>
  <si>
    <t>ԱԲՈՅ ինկնակպչուն 90սմ*15մ d-c-fix</t>
  </si>
  <si>
    <t>Քար GEKA FLEX 125*3</t>
  </si>
  <si>
    <t>Գիպսոնիտ GIPSOFLEX 30KG</t>
  </si>
  <si>
    <t>Ճաքի սկոչ UNIGO 10*45մ</t>
  </si>
  <si>
    <t>Պեն SOMAFIX 750մլ ձեռքի S821 ՔԻՉ Ո ՒՌՈՂ</t>
  </si>
  <si>
    <t>Բետոնկանտակտ Շեն 5լ</t>
  </si>
  <si>
    <t>Հոսանքի լար 2*1.5 ստանդարտ</t>
  </si>
  <si>
    <t>Տուփ բաժանման</t>
  </si>
  <si>
    <t>Անջատիչ MAKEL 1տ 12001</t>
  </si>
  <si>
    <t>Վարդակ MAKEL 1տ 12002</t>
  </si>
  <si>
    <t>Տուփ վարդակի 1տ</t>
  </si>
  <si>
    <t>Վալիկ STAYER SYNTEX 58ՄՄ 240MM</t>
  </si>
  <si>
    <t>Վրձին PROFI-2 50մմ</t>
  </si>
  <si>
    <t>Վալիկ IUXON 0316-18 6-150մմ</t>
  </si>
  <si>
    <t>Թղթի սկոչ HUA 48*25մ շատ փաթ.</t>
  </si>
  <si>
    <t>մ</t>
  </si>
  <si>
    <t>0.55</t>
  </si>
  <si>
    <t>0.586</t>
  </si>
  <si>
    <t>Անվտանգության Համակարգ TELET EK</t>
  </si>
  <si>
    <t>Ձայնարձակ</t>
  </si>
  <si>
    <t>Շարժի ցուցիչ</t>
  </si>
  <si>
    <t>Մարտկոց 12 վ</t>
  </si>
  <si>
    <t>Ծխի ազդարարար</t>
  </si>
  <si>
    <t>SMK ցուցիչ</t>
  </si>
  <si>
    <t>Մալուխ 4*0.22</t>
  </si>
  <si>
    <t>Տոնոմետր Ադյուտոր Կլասիկ</t>
  </si>
  <si>
    <t>Էլեկտրոնյաին ինֆրակարմիր ջերմ աչափ</t>
  </si>
  <si>
    <t>Տպիչ HP LAZER MFP135W</t>
  </si>
  <si>
    <t>50311250</t>
  </si>
  <si>
    <t xml:space="preserve">Թմբուկի փոխարինում </t>
  </si>
  <si>
    <t>Իրավական ակտերի մատյան</t>
  </si>
  <si>
    <t>Թուղթ A4</t>
  </si>
  <si>
    <t>Զաժիմ 32մմ</t>
  </si>
  <si>
    <t>Զաժիմ 41մմ</t>
  </si>
  <si>
    <t>Թղթապանակ 2 օղակ</t>
  </si>
  <si>
    <t>Ռետին</t>
  </si>
  <si>
    <t>կավիճ</t>
  </si>
  <si>
    <t>·³½³ëå³éÙ³Ý Ñ³Ù³Ï³ñ·Ç ï»ËÝÇÏ³Ï³Ý ëå³ë³ñÏÙ³Ý Í³é³ÛáõÃÛáõÝÝ»ñ</t>
  </si>
  <si>
    <t>Պահարան</t>
  </si>
  <si>
    <t>Սեղան</t>
  </si>
  <si>
    <t>Մասնագիտական ծառայություններ</t>
  </si>
  <si>
    <t>ՔԱՌԱՆԿՅՈՒՆ ԽՈՂՈՎԱԿ80*60 2Հ</t>
  </si>
  <si>
    <t>ԷԼԵԿՏՐՈԴ GEKA 2.5</t>
  </si>
  <si>
    <t>ԿՏՐՈՂ ՍԿԱՎԱՌԱԿ</t>
  </si>
  <si>
    <t>ԳԾ/ Մ</t>
  </si>
  <si>
    <t>մկնիկ</t>
  </si>
  <si>
    <t>թուղթ ա4</t>
  </si>
  <si>
    <t>տետր</t>
  </si>
  <si>
    <t>գնդակ ֆուտբոլի</t>
  </si>
  <si>
    <t>ցուցանակ</t>
  </si>
  <si>
    <t>ռեգիստր նեղ</t>
  </si>
  <si>
    <t>մարկեր</t>
  </si>
  <si>
    <t>ֆլեշ 64</t>
  </si>
  <si>
    <t>իրավական ակտերի մատյան</t>
  </si>
  <si>
    <t>շտրիխ</t>
  </si>
  <si>
    <t>գրչաման</t>
  </si>
  <si>
    <t>ստեպլեր</t>
  </si>
  <si>
    <t>նշ.թուղթ</t>
  </si>
  <si>
    <t>դակիչ</t>
  </si>
  <si>
    <t>սկոբա</t>
  </si>
  <si>
    <t>մատիտ</t>
  </si>
  <si>
    <t>բլոկնոտ զսանակով</t>
  </si>
  <si>
    <t>գնդակ վոլեյբոլի</t>
  </si>
  <si>
    <t>պապկա օղակ</t>
  </si>
  <si>
    <t>սոսինձ</t>
  </si>
  <si>
    <t>մկրատ</t>
  </si>
  <si>
    <t>պայմանագրեր</t>
  </si>
  <si>
    <t>գիրք գրասենյակային</t>
  </si>
  <si>
    <t>Ժնջիլ մետրով 6 մմ սպիտակ</t>
  </si>
  <si>
    <t>Վրձին կլոր 4մմ</t>
  </si>
  <si>
    <t>Շայբա</t>
  </si>
  <si>
    <t>ԲՈԼՏ գայկա</t>
  </si>
  <si>
    <t>Դռան ստոպռ ԶԱՏԻԿ</t>
  </si>
  <si>
    <t>44192630</t>
  </si>
  <si>
    <t>44192640</t>
  </si>
  <si>
    <t>44500000</t>
  </si>
  <si>
    <t>Լամպ CTORCH 12w կլո. պլաֆ. 6500k</t>
  </si>
  <si>
    <t>Վրցին MISHKA կարմիր 3</t>
  </si>
  <si>
    <t>Ներկ ESKIM 3kg 9006</t>
  </si>
  <si>
    <t>Լուծիչ ZVEZDA 1L</t>
  </si>
  <si>
    <t>Ներկ ESKIM 1kg սպիտակ</t>
  </si>
  <si>
    <t>Սվեռլո MAKITA 6</t>
  </si>
  <si>
    <t>39831247</t>
  </si>
  <si>
    <t>24311300</t>
  </si>
  <si>
    <t>39835000</t>
  </si>
  <si>
    <t>39831281</t>
  </si>
  <si>
    <t>33141118</t>
  </si>
  <si>
    <t>33761100</t>
  </si>
  <si>
    <t>34921440</t>
  </si>
  <si>
    <t>19640000</t>
  </si>
  <si>
    <t>39836000</t>
  </si>
  <si>
    <t>39224331</t>
  </si>
  <si>
    <t>39831244</t>
  </si>
  <si>
    <t>39831246</t>
  </si>
  <si>
    <t>39220000</t>
  </si>
  <si>
    <t>39221170</t>
  </si>
  <si>
    <t>Ժավել 5լ</t>
  </si>
  <si>
    <t>Քլոր հատով</t>
  </si>
  <si>
    <t>Լոգարանի մաքրող հեղուկ</t>
  </si>
  <si>
    <t>Ապակի մաք. ձող</t>
  </si>
  <si>
    <t>Միկրոֆիբրա</t>
  </si>
  <si>
    <t>խոհանոցային անձեռնոցիկ</t>
  </si>
  <si>
    <t>Զուգ. թուղթ 6հ</t>
  </si>
  <si>
    <t>Սեղանի ջնջոց</t>
  </si>
  <si>
    <t>Աղբաման ոտնակով</t>
  </si>
  <si>
    <t>Աղբի տոպրակ 60լ</t>
  </si>
  <si>
    <t>Աղբի տոպրակ 120լ</t>
  </si>
  <si>
    <t>Սանհանգույց մաք. միջոց /Sani ta/</t>
  </si>
  <si>
    <t>Ավել</t>
  </si>
  <si>
    <t>Հատակ մաք. փայտ</t>
  </si>
  <si>
    <t>Դույլ 13լ</t>
  </si>
  <si>
    <t>Խոհանոցային անձեռնոցիկ 2հ</t>
  </si>
  <si>
    <t>Զուգ. թուղթ /Նապաստակ/</t>
  </si>
  <si>
    <t>Հատակի լաթ Միկրոֆիբրա</t>
  </si>
  <si>
    <t>Սպասք լվանալու հեղուկ 5լ /Ն աշ Սադ/</t>
  </si>
  <si>
    <t>Հեղուկ օճառ 5լ</t>
  </si>
  <si>
    <t>Խոհանոցային տախտակ</t>
  </si>
  <si>
    <t>Կափարիչով ուղղանկյուն տարրա 15լ</t>
  </si>
  <si>
    <t>Ընդհանուր բնույթի Í³é³ÛáõÃÛáõÝÝ»ñ</t>
  </si>
  <si>
    <t>98390000</t>
  </si>
  <si>
    <t>ԳՀ</t>
  </si>
  <si>
    <t>Աղ</t>
  </si>
  <si>
    <t>Արևածաղկի ձեթ</t>
  </si>
  <si>
    <t>Բրինձ</t>
  </si>
  <si>
    <t>Գազար</t>
  </si>
  <si>
    <t>Լոբի</t>
  </si>
  <si>
    <t>Խնձոր</t>
  </si>
  <si>
    <t>Կաղամբ</t>
  </si>
  <si>
    <t>Բազուկ</t>
  </si>
  <si>
    <t>Կարտոֆիլ</t>
  </si>
  <si>
    <t>Հավի կրծքամիս</t>
  </si>
  <si>
    <t>Հաց</t>
  </si>
  <si>
    <t>Հնդկաձավար</t>
  </si>
  <si>
    <t>Ձու</t>
  </si>
  <si>
    <t>Մակարոն</t>
  </si>
  <si>
    <t>Ոլոռ</t>
  </si>
  <si>
    <t>Ոսպ</t>
  </si>
  <si>
    <t>Պանիր</t>
  </si>
  <si>
    <t>Մածուն</t>
  </si>
  <si>
    <t>Տոմատի մածուկ</t>
  </si>
  <si>
    <t>Համակարգչային Í³é³ÛáõÃÛáõÝÝ»ñ</t>
  </si>
  <si>
    <t>տարի</t>
  </si>
  <si>
    <t>72261100</t>
  </si>
  <si>
    <t>պապկա 2 օղակ</t>
  </si>
  <si>
    <t>ստեպլեռ</t>
  </si>
  <si>
    <t>պապկա Ա4 2օղակ</t>
  </si>
  <si>
    <t>ցանց գրիչների</t>
  </si>
  <si>
    <t>էտաժեռկա 2 դարակ</t>
  </si>
  <si>
    <t>խոսող այբուբեն</t>
  </si>
  <si>
    <t>փայտե գլուխկոտրուկ</t>
  </si>
  <si>
    <t>մատիտ դոլֆին</t>
  </si>
  <si>
    <t>կենդանիների ձայներ</t>
  </si>
  <si>
    <t>Հովհաննես Թումանյան երաժշ տական գիրք</t>
  </si>
  <si>
    <t>գուաշ</t>
  </si>
  <si>
    <t>գլոբուս մեծ լույսով</t>
  </si>
  <si>
    <t>խաղ փոքրիկ հանճար</t>
  </si>
  <si>
    <t>խաղ դոմինո</t>
  </si>
  <si>
    <t>թանաքի բարձիկ</t>
  </si>
  <si>
    <t>դրոշ գաբարդին</t>
  </si>
  <si>
    <t>ալբոմ 16թ</t>
  </si>
  <si>
    <t>ֆլոմաստեր</t>
  </si>
  <si>
    <t>քանոն</t>
  </si>
  <si>
    <t>բլոկնոտ զսպանակով</t>
  </si>
  <si>
    <t>թուղթ նշումի</t>
  </si>
  <si>
    <t>մկրատ մոփեդ</t>
  </si>
  <si>
    <t>պլաստիլի</t>
  </si>
  <si>
    <t>գծանշիչ</t>
  </si>
  <si>
    <t>ջրաներկ 24գույն</t>
  </si>
  <si>
    <t>փայտե խաղ խորանարդներ</t>
  </si>
  <si>
    <t>փայտե հաշվեձողկներ</t>
  </si>
  <si>
    <t>սոսինձ չոր</t>
  </si>
  <si>
    <t>սրիչ</t>
  </si>
  <si>
    <t>մկրատ լավ որակի փոքր</t>
  </si>
  <si>
    <t>հանելուկներ</t>
  </si>
  <si>
    <t>խաղ</t>
  </si>
  <si>
    <t>թղթե տոպրակ կրաֆտ մեծ</t>
  </si>
  <si>
    <t>գունավոր թուղթ</t>
  </si>
  <si>
    <t>ներկիր ինքդ</t>
  </si>
  <si>
    <t>արագակար</t>
  </si>
  <si>
    <t>տետր 48թ</t>
  </si>
  <si>
    <t>տետր 12թ</t>
  </si>
  <si>
    <t>շտրիխ 5գ</t>
  </si>
  <si>
    <t>գրիչ գիգիս</t>
  </si>
  <si>
    <t>ուփ</t>
  </si>
  <si>
    <r>
      <rPr>
        <sz val="8"/>
        <rFont val="Lucida Sans Unicode"/>
        <family val="2"/>
      </rPr>
      <t>"</t>
    </r>
    <r>
      <rPr>
        <sz val="8"/>
        <rFont val="Cambria"/>
        <family val="1"/>
      </rPr>
      <t>Մեչտա" սպասք լվանալու միջ ոց 5լ</t>
    </r>
  </si>
  <si>
    <r>
      <rPr>
        <sz val="8"/>
        <rFont val="Lucida Sans Unicode"/>
        <family val="2"/>
      </rPr>
      <t>"</t>
    </r>
    <r>
      <rPr>
        <sz val="8"/>
        <rFont val="Cambria"/>
        <family val="1"/>
      </rPr>
      <t>Լուչ" հեղուկ օճառ 5լ</t>
    </r>
  </si>
  <si>
    <r>
      <rPr>
        <sz val="8"/>
        <rFont val="Cambria"/>
        <family val="1"/>
      </rPr>
      <t>Ժավել "</t>
    </r>
    <r>
      <rPr>
        <sz val="8"/>
        <rFont val="Lucida Sans Unicode"/>
        <family val="2"/>
      </rPr>
      <t>Rubina" 5</t>
    </r>
    <r>
      <rPr>
        <sz val="8"/>
        <rFont val="Cambria"/>
        <family val="1"/>
      </rPr>
      <t>լ</t>
    </r>
  </si>
  <si>
    <r>
      <rPr>
        <sz val="8"/>
        <rFont val="Cambria"/>
        <family val="1"/>
      </rPr>
      <t>Ժավել "Բելեզնա" 5լ</t>
    </r>
  </si>
  <si>
    <r>
      <rPr>
        <sz val="8"/>
        <rFont val="Cambria"/>
        <family val="1"/>
      </rPr>
      <t>Ձեռնոց տուփով /50զ/</t>
    </r>
  </si>
  <si>
    <r>
      <rPr>
        <sz val="8"/>
        <rFont val="Cambria"/>
        <family val="1"/>
      </rPr>
      <t>Աղբի տոպրակ պոլիէթիլ․ 30լ</t>
    </r>
  </si>
  <si>
    <r>
      <rPr>
        <sz val="8"/>
        <rFont val="Cambria"/>
        <family val="1"/>
      </rPr>
      <t>Աղբի տոպրակ պոլիէթիլ․ 120լ</t>
    </r>
  </si>
  <si>
    <r>
      <rPr>
        <sz val="8"/>
        <rFont val="Cambria"/>
        <family val="1"/>
      </rPr>
      <t>Ավել հատակի</t>
    </r>
  </si>
  <si>
    <r>
      <rPr>
        <sz val="8"/>
        <rFont val="Cambria"/>
        <family val="1"/>
      </rPr>
      <t>Հատակ մաքրելու լաթ միկրոֆ․</t>
    </r>
  </si>
  <si>
    <r>
      <rPr>
        <sz val="8"/>
        <rFont val="Cambria"/>
        <family val="1"/>
      </rPr>
      <t>Հատակ մաքրելու ձող սպունգո վ</t>
    </r>
  </si>
  <si>
    <r>
      <rPr>
        <sz val="8"/>
        <rFont val="Cambria"/>
        <family val="1"/>
      </rPr>
      <t>Ռետինո ձեռնոցներ</t>
    </r>
  </si>
  <si>
    <r>
      <rPr>
        <sz val="8"/>
        <rFont val="Lucida Sans Unicode"/>
        <family val="2"/>
      </rPr>
      <t>"</t>
    </r>
    <r>
      <rPr>
        <sz val="8"/>
        <rFont val="Cambria"/>
        <family val="1"/>
      </rPr>
      <t>Ռախշա" փոշենման մաքրող մ իջոց</t>
    </r>
  </si>
  <si>
    <r>
      <rPr>
        <sz val="8"/>
        <rFont val="Cambria"/>
        <family val="1"/>
      </rPr>
      <t>Սեղանի ջնջոց /3հ/</t>
    </r>
  </si>
  <si>
    <r>
      <rPr>
        <sz val="8"/>
        <rFont val="Cambria"/>
        <family val="1"/>
      </rPr>
      <t>Հատակ մաքրելու հեղուկ "</t>
    </r>
    <r>
      <rPr>
        <sz val="8"/>
        <rFont val="Lucida Sans Unicode"/>
        <family val="2"/>
      </rPr>
      <t>AB C" 1</t>
    </r>
    <r>
      <rPr>
        <sz val="8"/>
        <rFont val="Cambria"/>
        <family val="1"/>
      </rPr>
      <t>լ</t>
    </r>
  </si>
  <si>
    <r>
      <rPr>
        <sz val="8"/>
        <rFont val="Cambria"/>
        <family val="1"/>
      </rPr>
      <t>Անձեռոցիկ "</t>
    </r>
    <r>
      <rPr>
        <sz val="8"/>
        <rFont val="Lucida Sans Unicode"/>
        <family val="2"/>
      </rPr>
      <t>Clear" /100</t>
    </r>
    <r>
      <rPr>
        <sz val="8"/>
        <rFont val="Cambria"/>
        <family val="1"/>
      </rPr>
      <t>հ/</t>
    </r>
  </si>
  <si>
    <r>
      <rPr>
        <sz val="8"/>
        <rFont val="Cambria"/>
        <family val="1"/>
      </rPr>
      <t>Անձեռոցիկ "</t>
    </r>
    <r>
      <rPr>
        <sz val="8"/>
        <rFont val="Lucida Sans Unicode"/>
        <family val="2"/>
      </rPr>
      <t>Silk Soft" /150h/</t>
    </r>
  </si>
  <si>
    <r>
      <rPr>
        <sz val="8"/>
        <rFont val="Cambria"/>
        <family val="1"/>
      </rPr>
      <t>Խոհանոցի թղթե սրբիչ /2հ/</t>
    </r>
  </si>
  <si>
    <r>
      <rPr>
        <sz val="8"/>
        <rFont val="Cambria"/>
        <family val="1"/>
      </rPr>
      <t>Գոգաթիակ "</t>
    </r>
    <r>
      <rPr>
        <sz val="8"/>
        <rFont val="Lucida Sans Unicode"/>
        <family val="2"/>
      </rPr>
      <t>Zambak"</t>
    </r>
  </si>
  <si>
    <r>
      <rPr>
        <sz val="8"/>
        <rFont val="Cambria"/>
        <family val="1"/>
      </rPr>
      <t>Քլոր /կոճակ/</t>
    </r>
  </si>
  <si>
    <r>
      <rPr>
        <sz val="8"/>
        <rFont val="Cambria"/>
        <family val="1"/>
      </rPr>
      <t>Մաստիկա 2կգ</t>
    </r>
  </si>
  <si>
    <r>
      <rPr>
        <sz val="8"/>
        <rFont val="Cambria"/>
        <family val="1"/>
      </rPr>
      <t>Զուգ․ թուղթ 6հ</t>
    </r>
  </si>
  <si>
    <r>
      <rPr>
        <sz val="8"/>
        <rFont val="Cambria"/>
        <family val="1"/>
      </rPr>
      <t>Սանհանգույց մաքրող միջոց</t>
    </r>
  </si>
  <si>
    <r>
      <rPr>
        <sz val="8"/>
        <rFont val="Cambria"/>
        <family val="1"/>
      </rPr>
      <t>հատ</t>
    </r>
  </si>
  <si>
    <r>
      <rPr>
        <sz val="8"/>
        <rFont val="Cambria"/>
        <family val="1"/>
      </rPr>
      <t>Աղբաման ոտնակով</t>
    </r>
  </si>
  <si>
    <r>
      <rPr>
        <sz val="8"/>
        <rFont val="Cambria"/>
        <family val="1"/>
      </rPr>
      <t>Զուգարանի թուղթ 6-ոց</t>
    </r>
  </si>
  <si>
    <r>
      <rPr>
        <sz val="8"/>
        <rFont val="Cambria"/>
        <family val="1"/>
      </rPr>
      <t>Սպասք լվանալու հեղուկ ՛՛Մեչ տա՛՛ 5լ</t>
    </r>
  </si>
  <si>
    <r>
      <rPr>
        <sz val="8"/>
        <rFont val="Cambria"/>
        <family val="1"/>
      </rPr>
      <t>Գոգաթիակ</t>
    </r>
  </si>
  <si>
    <r>
      <rPr>
        <sz val="8"/>
        <rFont val="Cambria"/>
        <family val="1"/>
      </rPr>
      <t>Անձեռոցիկ 150*2</t>
    </r>
  </si>
  <si>
    <r>
      <rPr>
        <sz val="8"/>
        <rFont val="Cambria"/>
        <family val="1"/>
      </rPr>
      <t>Սուրճի բաժակ</t>
    </r>
  </si>
  <si>
    <r>
      <rPr>
        <sz val="8"/>
        <rFont val="Cambria"/>
        <family val="1"/>
      </rPr>
      <t>Ձեռնոց տուփով</t>
    </r>
  </si>
  <si>
    <r>
      <rPr>
        <sz val="8"/>
        <rFont val="Cambria"/>
        <family val="1"/>
      </rPr>
      <t>Ռետինե ձեռնոց</t>
    </r>
  </si>
  <si>
    <r>
      <rPr>
        <sz val="8"/>
        <rFont val="Cambria"/>
        <family val="1"/>
      </rPr>
      <t>Երկարացման լար</t>
    </r>
  </si>
  <si>
    <r>
      <rPr>
        <sz val="8"/>
        <rFont val="Cambria"/>
        <family val="1"/>
      </rPr>
      <t>Հատակ մաքրող հեղուկ</t>
    </r>
  </si>
  <si>
    <r>
      <rPr>
        <sz val="8"/>
        <rFont val="Cambria"/>
        <family val="1"/>
      </rPr>
      <t>Խոհանոցային թղթե սրբիչ</t>
    </r>
  </si>
  <si>
    <r>
      <rPr>
        <sz val="8"/>
        <rFont val="Cambria"/>
        <family val="1"/>
      </rPr>
      <t>Ջահիր</t>
    </r>
  </si>
  <si>
    <r>
      <rPr>
        <sz val="8"/>
        <rFont val="Cambria"/>
        <family val="1"/>
      </rPr>
      <t>Խոհանոցային կտորե սրբիչ</t>
    </r>
  </si>
  <si>
    <r>
      <rPr>
        <sz val="8"/>
        <rFont val="Cambria"/>
        <family val="1"/>
      </rPr>
      <t>Սեղանի ջնջոց</t>
    </r>
  </si>
  <si>
    <r>
      <rPr>
        <sz val="8"/>
        <rFont val="Cambria"/>
        <family val="1"/>
      </rPr>
      <t>Միկրոֆիբրա հատակի լաթ</t>
    </r>
  </si>
  <si>
    <r>
      <rPr>
        <sz val="8"/>
        <rFont val="Cambria"/>
        <family val="1"/>
      </rPr>
      <t>Հատակի փայտ</t>
    </r>
  </si>
  <si>
    <r>
      <rPr>
        <sz val="8"/>
        <rFont val="Cambria"/>
        <family val="1"/>
      </rPr>
      <t>Առաստաղի խոզանակ 3մ</t>
    </r>
  </si>
  <si>
    <r>
      <rPr>
        <sz val="8"/>
        <rFont val="Cambria"/>
        <family val="1"/>
      </rPr>
      <t>Աղբի տոպրակ պոլիէթիլային 6 0լ</t>
    </r>
  </si>
  <si>
    <r>
      <rPr>
        <sz val="8"/>
        <rFont val="Cambria"/>
        <family val="1"/>
      </rPr>
      <t>Աղբի տոպրակ պոլիէթիլային 3 0լ</t>
    </r>
  </si>
  <si>
    <r>
      <rPr>
        <sz val="8"/>
        <rFont val="Cambria"/>
        <family val="1"/>
      </rPr>
      <t>Հեղուկ օճառ 5լ</t>
    </r>
  </si>
  <si>
    <r>
      <rPr>
        <sz val="8"/>
        <rFont val="Cambria"/>
        <family val="1"/>
      </rPr>
      <t>Միկրոֆիբրա լաթ 40*40</t>
    </r>
  </si>
  <si>
    <r>
      <rPr>
        <sz val="8"/>
        <rFont val="Cambria"/>
        <family val="1"/>
      </rPr>
      <t>Սանհանգույցի մաքրող միջոց</t>
    </r>
  </si>
  <si>
    <r>
      <rPr>
        <sz val="8"/>
        <rFont val="Cambria"/>
        <family val="1"/>
      </rPr>
      <t xml:space="preserve">Սիլիկոն </t>
    </r>
    <r>
      <rPr>
        <sz val="8"/>
        <rFont val="Lucida Sans Unicode"/>
        <family val="2"/>
      </rPr>
      <t xml:space="preserve">EcoFIX </t>
    </r>
    <r>
      <rPr>
        <sz val="8"/>
        <rFont val="Cambria"/>
        <family val="1"/>
      </rPr>
      <t>թափանցիկ 325գ</t>
    </r>
  </si>
  <si>
    <r>
      <rPr>
        <sz val="8"/>
        <rFont val="Cambria"/>
        <family val="1"/>
      </rPr>
      <t>Շլանգ 3/8 Թափանցիկ</t>
    </r>
  </si>
  <si>
    <r>
      <rPr>
        <sz val="8"/>
        <rFont val="Cambria"/>
        <family val="1"/>
      </rPr>
      <t>Գազի շլանգ սպիտակ դելֆին</t>
    </r>
  </si>
  <si>
    <r>
      <rPr>
        <sz val="8"/>
        <rFont val="Cambria"/>
        <family val="1"/>
      </rPr>
      <t xml:space="preserve">Մ/պլ մուֆտ </t>
    </r>
    <r>
      <rPr>
        <sz val="8"/>
        <rFont val="Lucida Sans Unicode"/>
        <family val="2"/>
      </rPr>
      <t>ASB 25*3/4</t>
    </r>
    <r>
      <rPr>
        <sz val="8"/>
        <rFont val="Cambria"/>
        <family val="1"/>
      </rPr>
      <t>ն/ռ</t>
    </r>
  </si>
  <si>
    <r>
      <rPr>
        <sz val="8"/>
        <rFont val="Cambria"/>
        <family val="1"/>
      </rPr>
      <t xml:space="preserve">Բռոնզ շտուցեր </t>
    </r>
    <r>
      <rPr>
        <sz val="8"/>
        <rFont val="Lucida Sans Unicode"/>
        <family val="2"/>
      </rPr>
      <t>GA 1/2 M*10</t>
    </r>
    <r>
      <rPr>
        <sz val="8"/>
        <rFont val="Cambria"/>
        <family val="1"/>
      </rPr>
      <t>մմ</t>
    </r>
  </si>
  <si>
    <r>
      <rPr>
        <sz val="8"/>
        <rFont val="Cambria"/>
        <family val="1"/>
      </rPr>
      <t xml:space="preserve">Էբոքսիդ </t>
    </r>
    <r>
      <rPr>
        <sz val="8"/>
        <rFont val="Lucida Sans Unicode"/>
        <family val="2"/>
      </rPr>
      <t>AKFIX E300</t>
    </r>
  </si>
  <si>
    <r>
      <rPr>
        <sz val="8"/>
        <rFont val="Cambria"/>
        <family val="1"/>
      </rPr>
      <t>Քար ԱՐԾԻՎ 125*1 կարմիր</t>
    </r>
  </si>
  <si>
    <r>
      <rPr>
        <sz val="8"/>
        <rFont val="Cambria"/>
        <family val="1"/>
      </rPr>
      <t>Շլանգ 1/2 կանաչ մառլա</t>
    </r>
  </si>
  <si>
    <r>
      <rPr>
        <sz val="8"/>
        <rFont val="Cambria"/>
        <family val="1"/>
      </rPr>
      <t>Շլանգ 3/4 կանաչ որակով</t>
    </r>
  </si>
  <si>
    <r>
      <rPr>
        <sz val="8"/>
        <rFont val="Cambria"/>
        <family val="1"/>
      </rPr>
      <t>Խամուտ նեղ ցինկ 16-27մմ թանգ</t>
    </r>
  </si>
  <si>
    <r>
      <rPr>
        <sz val="8"/>
        <rFont val="Cambria"/>
        <family val="1"/>
      </rPr>
      <t>Խամուտ նեղ ցինկ 12*22 թանգ</t>
    </r>
  </si>
  <si>
    <r>
      <rPr>
        <sz val="8"/>
        <rFont val="Cambria"/>
        <family val="1"/>
      </rPr>
      <t>Շտուցեր պլասմաս գազ 3/4-3/4</t>
    </r>
  </si>
  <si>
    <r>
      <rPr>
        <sz val="8"/>
        <rFont val="Cambria"/>
        <family val="1"/>
      </rPr>
      <t>Շտուցեր պլասմաս գազ 1/2*1/2</t>
    </r>
  </si>
  <si>
    <r>
      <rPr>
        <sz val="8"/>
        <rFont val="Cambria"/>
        <family val="1"/>
      </rPr>
      <t xml:space="preserve">ԻԶՈԼԵՆԹ </t>
    </r>
    <r>
      <rPr>
        <sz val="8"/>
        <rFont val="Lucida Sans Unicode"/>
        <family val="2"/>
      </rPr>
      <t xml:space="preserve">VINI TAPE </t>
    </r>
    <r>
      <rPr>
        <sz val="8"/>
        <rFont val="Cambria"/>
        <family val="1"/>
      </rPr>
      <t>օրիգինալ</t>
    </r>
  </si>
  <si>
    <r>
      <rPr>
        <sz val="8"/>
        <rFont val="Cambria"/>
        <family val="1"/>
      </rPr>
      <t>Շուռուպ 4.2*19 սուր սպիտակ շլապ.</t>
    </r>
  </si>
  <si>
    <r>
      <rPr>
        <sz val="8"/>
        <rFont val="Cambria"/>
        <family val="1"/>
      </rPr>
      <t>Շուռուպ 4*40 սուր ցինկ</t>
    </r>
  </si>
  <si>
    <r>
      <rPr>
        <sz val="8"/>
        <rFont val="Cambria"/>
        <family val="1"/>
      </rPr>
      <t>Պտուտակահան փոխովի ատրճանակ</t>
    </r>
  </si>
  <si>
    <r>
      <rPr>
        <sz val="8"/>
        <rFont val="Cambria"/>
        <family val="1"/>
      </rPr>
      <t>Շլանգ ռուսական դավլենի 25մմ /10մ/</t>
    </r>
  </si>
  <si>
    <r>
      <rPr>
        <sz val="8"/>
        <rFont val="Cambria"/>
        <family val="1"/>
      </rPr>
      <t>Կանալիզացիա տռայնիկ 50*50*50 90ա ս.</t>
    </r>
  </si>
  <si>
    <r>
      <rPr>
        <sz val="8"/>
        <rFont val="Cambria"/>
        <family val="1"/>
      </rPr>
      <t>Ռեզին անցում</t>
    </r>
  </si>
  <si>
    <r>
      <rPr>
        <sz val="8"/>
        <rFont val="Cambria"/>
        <family val="1"/>
      </rPr>
      <t>Պայկի տռայնիկ 20*1/2դ*20</t>
    </r>
  </si>
  <si>
    <r>
      <rPr>
        <sz val="8"/>
        <rFont val="Cambria"/>
        <family val="1"/>
      </rPr>
      <t xml:space="preserve">Ճկուն խող. </t>
    </r>
    <r>
      <rPr>
        <sz val="8"/>
        <rFont val="Lucida Sans Unicode"/>
        <family val="2"/>
      </rPr>
      <t>KALDO 80</t>
    </r>
    <r>
      <rPr>
        <sz val="8"/>
        <rFont val="Cambria"/>
        <family val="1"/>
      </rPr>
      <t>սմ ն/դ</t>
    </r>
  </si>
  <si>
    <r>
      <rPr>
        <sz val="8"/>
        <rFont val="Cambria"/>
        <family val="1"/>
      </rPr>
      <t>Շտուցեր տաշած 3/4</t>
    </r>
  </si>
  <si>
    <r>
      <rPr>
        <sz val="8"/>
        <rFont val="Cambria"/>
        <family val="1"/>
      </rPr>
      <t xml:space="preserve">Պռաժեկտր ԼԵԴ </t>
    </r>
    <r>
      <rPr>
        <sz val="8"/>
        <rFont val="Lucida Sans Unicode"/>
        <family val="2"/>
      </rPr>
      <t>CTORCH 50W 6500kw</t>
    </r>
  </si>
  <si>
    <r>
      <rPr>
        <sz val="8"/>
        <rFont val="Cambria"/>
        <family val="1"/>
      </rPr>
      <t xml:space="preserve">Վարդակ </t>
    </r>
    <r>
      <rPr>
        <sz val="8"/>
        <rFont val="Lucida Sans Unicode"/>
        <family val="2"/>
      </rPr>
      <t>MAKEL 2</t>
    </r>
    <r>
      <rPr>
        <sz val="8"/>
        <rFont val="Cambria"/>
        <family val="1"/>
      </rPr>
      <t>տ վրի 45117</t>
    </r>
  </si>
  <si>
    <r>
      <rPr>
        <sz val="8"/>
        <rFont val="Cambria"/>
        <family val="1"/>
      </rPr>
      <t xml:space="preserve">Կոռոբ </t>
    </r>
    <r>
      <rPr>
        <sz val="8"/>
        <rFont val="Lucida Sans Unicode"/>
        <family val="2"/>
      </rPr>
      <t>COMFORT 12*12 2</t>
    </r>
    <r>
      <rPr>
        <sz val="8"/>
        <rFont val="Cambria"/>
        <family val="1"/>
      </rPr>
      <t>մ</t>
    </r>
  </si>
  <si>
    <r>
      <rPr>
        <sz val="8"/>
        <rFont val="Cambria"/>
        <family val="1"/>
      </rPr>
      <t>Հոսանքի լար 2*1.5 ստանդարտ</t>
    </r>
  </si>
  <si>
    <r>
      <rPr>
        <sz val="8"/>
        <rFont val="Cambria"/>
        <family val="1"/>
      </rPr>
      <t xml:space="preserve">Ձեռնոց </t>
    </r>
    <r>
      <rPr>
        <sz val="8"/>
        <rFont val="Lucida Sans Unicode"/>
        <family val="2"/>
      </rPr>
      <t>BOXTER</t>
    </r>
  </si>
  <si>
    <r>
      <rPr>
        <sz val="8"/>
        <rFont val="Cambria"/>
        <family val="1"/>
      </rPr>
      <t>Շուռուպ 4.2*13 սուր</t>
    </r>
  </si>
  <si>
    <r>
      <rPr>
        <sz val="8"/>
        <rFont val="Cambria"/>
        <family val="1"/>
      </rPr>
      <t>Շուռուպ 4.2*16 սուր</t>
    </r>
  </si>
  <si>
    <r>
      <rPr>
        <sz val="8"/>
        <rFont val="Cambria"/>
        <family val="1"/>
      </rPr>
      <t xml:space="preserve">Շրիշակ </t>
    </r>
    <r>
      <rPr>
        <sz val="8"/>
        <rFont val="Lucida Sans Unicode"/>
        <family val="2"/>
      </rPr>
      <t>COMFORT YASEN SERI 7</t>
    </r>
    <r>
      <rPr>
        <sz val="8"/>
        <rFont val="Cambria"/>
        <family val="1"/>
      </rPr>
      <t xml:space="preserve">սմ 2.2
</t>
    </r>
    <r>
      <rPr>
        <sz val="8"/>
        <rFont val="Lucida Sans Unicode"/>
        <family val="2"/>
      </rPr>
      <t>M</t>
    </r>
  </si>
  <si>
    <r>
      <rPr>
        <sz val="8"/>
        <rFont val="Cambria"/>
        <family val="1"/>
      </rPr>
      <t>մ</t>
    </r>
  </si>
  <si>
    <t>Համակարգիչ 270G10</t>
  </si>
  <si>
    <t>ԱՍՏԻՃԱՆ ԱՆՏԵՆԱ 4*7 7,7Մ</t>
  </si>
  <si>
    <t>ԱՍՏԻՃԱՆ ORIENT MR07Y</t>
  </si>
  <si>
    <t>Շուռուպավյոտ TOTAL TDLI20028 20v</t>
  </si>
  <si>
    <t>Սվառկի ապառատ RESANTA-220</t>
  </si>
  <si>
    <t>Դուռ</t>
  </si>
  <si>
    <t>քմ</t>
  </si>
  <si>
    <r>
      <rPr>
        <sz val="8"/>
        <rFont val="Cambria"/>
        <family val="1"/>
      </rPr>
      <t>Մետաղական խողովակ 60*40*2</t>
    </r>
  </si>
  <si>
    <r>
      <rPr>
        <sz val="8"/>
        <rFont val="Cambria"/>
        <family val="1"/>
      </rPr>
      <t>Մետաղական խողովակ 40*20*1.5</t>
    </r>
  </si>
  <si>
    <r>
      <rPr>
        <sz val="8"/>
        <rFont val="Cambria"/>
        <family val="1"/>
      </rPr>
      <t>Մետաղական խողովակ 30*30*2</t>
    </r>
  </si>
  <si>
    <r>
      <rPr>
        <sz val="8"/>
        <rFont val="Cambria"/>
        <family val="1"/>
      </rPr>
      <t>Մետաղական խողովակ 80*80*2</t>
    </r>
  </si>
  <si>
    <r>
      <rPr>
        <sz val="8"/>
        <rFont val="Cambria"/>
        <family val="1"/>
      </rPr>
      <t>Լամինացված մանրահատակ</t>
    </r>
  </si>
  <si>
    <r>
      <rPr>
        <sz val="8"/>
        <rFont val="Cambria"/>
        <family val="1"/>
      </rPr>
      <t>Լամինացված ԴՍՊ</t>
    </r>
  </si>
  <si>
    <r>
      <rPr>
        <sz val="8"/>
        <rFont val="Cambria"/>
        <family val="1"/>
      </rPr>
      <t>Բալգարկա</t>
    </r>
  </si>
  <si>
    <r>
      <rPr>
        <sz val="8"/>
        <rFont val="Cambria"/>
        <family val="1"/>
      </rPr>
      <t>Շուռուպ</t>
    </r>
  </si>
  <si>
    <r>
      <rPr>
        <sz val="8"/>
        <rFont val="Cambria"/>
        <family val="1"/>
      </rPr>
      <t>Մետր</t>
    </r>
  </si>
  <si>
    <r>
      <rPr>
        <sz val="8"/>
        <rFont val="Cambria"/>
        <family val="1"/>
      </rPr>
      <t>մք</t>
    </r>
  </si>
  <si>
    <r>
      <rPr>
        <sz val="8"/>
        <rFont val="Cambria"/>
        <family val="1"/>
      </rPr>
      <t>տուփ</t>
    </r>
  </si>
  <si>
    <r>
      <rPr>
        <sz val="8"/>
        <rFont val="Cambria"/>
        <family val="1"/>
      </rPr>
      <t xml:space="preserve">Պլաֆոն </t>
    </r>
    <r>
      <rPr>
        <sz val="8"/>
        <rFont val="Tahoma"/>
        <family val="2"/>
      </rPr>
      <t xml:space="preserve">CTORCH 24w </t>
    </r>
    <r>
      <rPr>
        <sz val="8"/>
        <rFont val="Cambria"/>
        <family val="1"/>
      </rPr>
      <t>կլոր 6500</t>
    </r>
    <r>
      <rPr>
        <sz val="8"/>
        <rFont val="Tahoma"/>
        <family val="2"/>
      </rPr>
      <t>k</t>
    </r>
  </si>
  <si>
    <r>
      <rPr>
        <sz val="8"/>
        <rFont val="Cambria"/>
        <family val="1"/>
      </rPr>
      <t xml:space="preserve">ԼԵԴ </t>
    </r>
    <r>
      <rPr>
        <sz val="8"/>
        <rFont val="Tahoma"/>
        <family val="2"/>
      </rPr>
      <t xml:space="preserve">TORCH 24VT </t>
    </r>
    <r>
      <rPr>
        <sz val="8"/>
        <rFont val="Cambria"/>
        <family val="1"/>
      </rPr>
      <t>քառակուսի մեչի 28 0*300մմ</t>
    </r>
  </si>
  <si>
    <r>
      <rPr>
        <sz val="8"/>
        <rFont val="Cambria"/>
        <family val="1"/>
      </rPr>
      <t xml:space="preserve">Ինդիկատոր </t>
    </r>
    <r>
      <rPr>
        <sz val="8"/>
        <rFont val="Tahoma"/>
        <family val="2"/>
      </rPr>
      <t>YATO YT-28301</t>
    </r>
  </si>
  <si>
    <r>
      <rPr>
        <sz val="8"/>
        <rFont val="Cambria"/>
        <family val="1"/>
      </rPr>
      <t xml:space="preserve">Ինդիկատոր </t>
    </r>
    <r>
      <rPr>
        <sz val="8"/>
        <rFont val="Tahoma"/>
        <family val="2"/>
      </rPr>
      <t>BERENT 9004</t>
    </r>
  </si>
  <si>
    <r>
      <rPr>
        <sz val="8"/>
        <rFont val="Cambria"/>
        <family val="1"/>
      </rPr>
      <t xml:space="preserve">Սվեռլո </t>
    </r>
    <r>
      <rPr>
        <sz val="8"/>
        <rFont val="Tahoma"/>
        <family val="2"/>
      </rPr>
      <t>MAKITA 6</t>
    </r>
  </si>
  <si>
    <r>
      <rPr>
        <sz val="8"/>
        <rFont val="Cambria"/>
        <family val="1"/>
      </rPr>
      <t>Տուփ վարդակի 1տ</t>
    </r>
  </si>
  <si>
    <r>
      <rPr>
        <sz val="8"/>
        <rFont val="Cambria"/>
        <family val="1"/>
      </rPr>
      <t>Տուփ բաժանման</t>
    </r>
  </si>
  <si>
    <r>
      <rPr>
        <sz val="8"/>
        <rFont val="Cambria"/>
        <family val="1"/>
      </rPr>
      <t xml:space="preserve">ԻԶՈԼԵՆԹ </t>
    </r>
    <r>
      <rPr>
        <sz val="8"/>
        <rFont val="Tahoma"/>
        <family val="2"/>
      </rPr>
      <t xml:space="preserve">VINI TAPE </t>
    </r>
    <r>
      <rPr>
        <sz val="8"/>
        <rFont val="Cambria"/>
        <family val="1"/>
      </rPr>
      <t>օրիգինալ</t>
    </r>
  </si>
  <si>
    <r>
      <rPr>
        <sz val="8"/>
        <rFont val="Cambria"/>
        <family val="1"/>
      </rPr>
      <t xml:space="preserve">Անջատիչ </t>
    </r>
    <r>
      <rPr>
        <sz val="8"/>
        <rFont val="Tahoma"/>
        <family val="2"/>
      </rPr>
      <t xml:space="preserve">SONGRUI 1 </t>
    </r>
    <r>
      <rPr>
        <sz val="8"/>
        <rFont val="Cambria"/>
        <family val="1"/>
      </rPr>
      <t>տեղ</t>
    </r>
  </si>
  <si>
    <r>
      <rPr>
        <sz val="8"/>
        <rFont val="Cambria"/>
        <family val="1"/>
      </rPr>
      <t xml:space="preserve">Անջատիչ </t>
    </r>
    <r>
      <rPr>
        <sz val="8"/>
        <rFont val="Tahoma"/>
        <family val="2"/>
      </rPr>
      <t xml:space="preserve">LUCIO 1 </t>
    </r>
    <r>
      <rPr>
        <sz val="8"/>
        <rFont val="Cambria"/>
        <family val="1"/>
      </rPr>
      <t>տեղ</t>
    </r>
  </si>
  <si>
    <r>
      <rPr>
        <sz val="8"/>
        <rFont val="Cambria"/>
        <family val="1"/>
      </rPr>
      <t xml:space="preserve">Անջատիչ </t>
    </r>
    <r>
      <rPr>
        <sz val="8"/>
        <rFont val="Tahoma"/>
        <family val="2"/>
      </rPr>
      <t>MAKEL 1</t>
    </r>
    <r>
      <rPr>
        <sz val="8"/>
        <rFont val="Cambria"/>
        <family val="1"/>
      </rPr>
      <t>տ 12001</t>
    </r>
  </si>
  <si>
    <r>
      <rPr>
        <sz val="8"/>
        <rFont val="Cambria"/>
        <family val="1"/>
      </rPr>
      <t xml:space="preserve">Շուռուպ 6*40 ուդառնոյ </t>
    </r>
    <r>
      <rPr>
        <sz val="8"/>
        <rFont val="Tahoma"/>
        <family val="2"/>
      </rPr>
      <t xml:space="preserve">COMFORT </t>
    </r>
    <r>
      <rPr>
        <sz val="8"/>
        <rFont val="Cambria"/>
        <family val="1"/>
      </rPr>
      <t>սպի տակ 200հ</t>
    </r>
  </si>
  <si>
    <r>
      <rPr>
        <sz val="8"/>
        <rFont val="Cambria"/>
        <family val="1"/>
      </rPr>
      <t xml:space="preserve">Շրիշակ </t>
    </r>
    <r>
      <rPr>
        <sz val="8"/>
        <rFont val="Tahoma"/>
        <family val="2"/>
      </rPr>
      <t>COMFORT DUB PEPELNI 5</t>
    </r>
    <r>
      <rPr>
        <sz val="8"/>
        <rFont val="Cambria"/>
        <family val="1"/>
      </rPr>
      <t xml:space="preserve">սմ 2.
</t>
    </r>
    <r>
      <rPr>
        <sz val="8"/>
        <rFont val="Cambria"/>
        <family val="1"/>
      </rPr>
      <t>5</t>
    </r>
    <r>
      <rPr>
        <sz val="8"/>
        <rFont val="Tahoma"/>
        <family val="2"/>
      </rPr>
      <t>M</t>
    </r>
  </si>
  <si>
    <r>
      <rPr>
        <sz val="8"/>
        <rFont val="Cambria"/>
        <family val="1"/>
      </rPr>
      <t xml:space="preserve">Շրիշակ </t>
    </r>
    <r>
      <rPr>
        <sz val="8"/>
        <rFont val="Tahoma"/>
        <family val="2"/>
      </rPr>
      <t>COMFORT 5</t>
    </r>
    <r>
      <rPr>
        <sz val="8"/>
        <rFont val="Cambria"/>
        <family val="1"/>
      </rPr>
      <t>սմ ՍՏԻԿ</t>
    </r>
  </si>
  <si>
    <r>
      <rPr>
        <sz val="8"/>
        <rFont val="Cambria"/>
        <family val="1"/>
      </rPr>
      <t xml:space="preserve">Շրիշակ </t>
    </r>
    <r>
      <rPr>
        <sz val="8"/>
        <rFont val="Tahoma"/>
        <family val="2"/>
      </rPr>
      <t>COMFORT 5</t>
    </r>
    <r>
      <rPr>
        <sz val="8"/>
        <rFont val="Cambria"/>
        <family val="1"/>
      </rPr>
      <t>սմ ԱՆԿՅՈՒՆ ՆԵՐ ՍԻ</t>
    </r>
  </si>
  <si>
    <r>
      <rPr>
        <sz val="8"/>
        <rFont val="Cambria"/>
        <family val="1"/>
      </rPr>
      <t xml:space="preserve">Շրիշակ </t>
    </r>
    <r>
      <rPr>
        <sz val="8"/>
        <rFont val="Tahoma"/>
        <family val="2"/>
      </rPr>
      <t>COMFORT 5</t>
    </r>
    <r>
      <rPr>
        <sz val="8"/>
        <rFont val="Cambria"/>
        <family val="1"/>
      </rPr>
      <t>սմ ԱՆԿՅՈՒՆ ԴՐՍ Ի</t>
    </r>
  </si>
  <si>
    <r>
      <rPr>
        <sz val="8"/>
        <rFont val="Cambria"/>
        <family val="1"/>
      </rPr>
      <t xml:space="preserve">Շրիշակ </t>
    </r>
    <r>
      <rPr>
        <sz val="8"/>
        <rFont val="Tahoma"/>
        <family val="2"/>
      </rPr>
      <t>COMFORT 5</t>
    </r>
    <r>
      <rPr>
        <sz val="8"/>
        <rFont val="Cambria"/>
        <family val="1"/>
      </rPr>
      <t>սմ ՓԱԿԱՆ</t>
    </r>
  </si>
  <si>
    <r>
      <rPr>
        <sz val="8"/>
        <rFont val="Cambria"/>
        <family val="1"/>
      </rPr>
      <t>Գուպկա 5սմ</t>
    </r>
  </si>
  <si>
    <r>
      <rPr>
        <sz val="8"/>
        <rFont val="Cambria"/>
        <family val="1"/>
      </rPr>
      <t>Հոսանքի լար 2*2.5</t>
    </r>
  </si>
  <si>
    <r>
      <rPr>
        <sz val="8"/>
        <rFont val="Cambria"/>
        <family val="1"/>
      </rPr>
      <t xml:space="preserve">Ներկ </t>
    </r>
    <r>
      <rPr>
        <sz val="8"/>
        <rFont val="Tahoma"/>
        <family val="2"/>
      </rPr>
      <t xml:space="preserve">KRASAVA 3KG </t>
    </r>
    <r>
      <rPr>
        <sz val="8"/>
        <rFont val="Cambria"/>
        <family val="1"/>
      </rPr>
      <t>ՍԵՌԻ գռունտ</t>
    </r>
  </si>
  <si>
    <r>
      <rPr>
        <sz val="8"/>
        <rFont val="Cambria"/>
        <family val="1"/>
      </rPr>
      <t xml:space="preserve">Ներկ </t>
    </r>
    <r>
      <rPr>
        <sz val="8"/>
        <rFont val="Tahoma"/>
        <family val="2"/>
      </rPr>
      <t xml:space="preserve">KRASAVA 3KG </t>
    </r>
    <r>
      <rPr>
        <sz val="8"/>
        <rFont val="Cambria"/>
        <family val="1"/>
      </rPr>
      <t>Սպիտակ</t>
    </r>
  </si>
  <si>
    <r>
      <rPr>
        <sz val="8"/>
        <rFont val="Cambria"/>
        <family val="1"/>
      </rPr>
      <t xml:space="preserve">Շուշաթուղթ դարս. </t>
    </r>
    <r>
      <rPr>
        <sz val="8"/>
        <rFont val="Tahoma"/>
        <family val="2"/>
      </rPr>
      <t>STANDART 125 P40</t>
    </r>
  </si>
  <si>
    <r>
      <rPr>
        <sz val="8"/>
        <rFont val="Cambria"/>
        <family val="1"/>
      </rPr>
      <t xml:space="preserve">Գուաշ </t>
    </r>
    <r>
      <rPr>
        <sz val="8"/>
        <rFont val="Tahoma"/>
        <family val="2"/>
      </rPr>
      <t>PALIZ 8</t>
    </r>
  </si>
  <si>
    <r>
      <rPr>
        <sz val="8"/>
        <rFont val="Cambria"/>
        <family val="1"/>
      </rPr>
      <t xml:space="preserve">Էլեկտրոդ </t>
    </r>
    <r>
      <rPr>
        <sz val="8"/>
        <rFont val="Tahoma"/>
        <family val="2"/>
      </rPr>
      <t>GEKA 3MM</t>
    </r>
  </si>
  <si>
    <r>
      <rPr>
        <sz val="8"/>
        <rFont val="Cambria"/>
        <family val="1"/>
      </rPr>
      <t xml:space="preserve">Լուծիչ </t>
    </r>
    <r>
      <rPr>
        <sz val="8"/>
        <rFont val="Tahoma"/>
        <family val="2"/>
      </rPr>
      <t xml:space="preserve">NOY 1L </t>
    </r>
    <r>
      <rPr>
        <sz val="8"/>
        <rFont val="Cambria"/>
        <family val="1"/>
      </rPr>
      <t>կանաչ</t>
    </r>
  </si>
  <si>
    <r>
      <rPr>
        <sz val="8"/>
        <rFont val="Cambria"/>
        <family val="1"/>
      </rPr>
      <t xml:space="preserve">Վալիկ </t>
    </r>
    <r>
      <rPr>
        <sz val="8"/>
        <rFont val="Tahoma"/>
        <family val="2"/>
      </rPr>
      <t xml:space="preserve">AKOP </t>
    </r>
    <r>
      <rPr>
        <sz val="8"/>
        <rFont val="Cambria"/>
        <family val="1"/>
      </rPr>
      <t>վիլյուռ 180մմ</t>
    </r>
  </si>
  <si>
    <r>
      <rPr>
        <sz val="8"/>
        <rFont val="Cambria"/>
        <family val="1"/>
      </rPr>
      <t xml:space="preserve">Վալիկ </t>
    </r>
    <r>
      <rPr>
        <sz val="8"/>
        <rFont val="Tahoma"/>
        <family val="2"/>
      </rPr>
      <t xml:space="preserve">DEKOR 10sm 1068 </t>
    </r>
    <r>
      <rPr>
        <sz val="8"/>
        <rFont val="Cambria"/>
        <family val="1"/>
      </rPr>
      <t>լաքի</t>
    </r>
  </si>
  <si>
    <r>
      <rPr>
        <sz val="8"/>
        <rFont val="Cambria"/>
        <family val="1"/>
      </rPr>
      <t xml:space="preserve">Վրձին </t>
    </r>
    <r>
      <rPr>
        <sz val="8"/>
        <rFont val="Tahoma"/>
        <family val="2"/>
      </rPr>
      <t>BIBER-31153 2* 50mm</t>
    </r>
  </si>
  <si>
    <r>
      <rPr>
        <sz val="8"/>
        <rFont val="Cambria"/>
        <family val="1"/>
      </rPr>
      <t>Վալիկ զապաս 10սմ վիլյուռ</t>
    </r>
  </si>
  <si>
    <r>
      <rPr>
        <sz val="8"/>
        <rFont val="Cambria"/>
        <family val="1"/>
      </rPr>
      <t xml:space="preserve">Վալիկ </t>
    </r>
    <r>
      <rPr>
        <sz val="8"/>
        <rFont val="Tahoma"/>
        <family val="2"/>
      </rPr>
      <t xml:space="preserve">COLOR 86501010 </t>
    </r>
    <r>
      <rPr>
        <sz val="8"/>
        <rFont val="Cambria"/>
        <family val="1"/>
      </rPr>
      <t>զապաս</t>
    </r>
  </si>
  <si>
    <r>
      <rPr>
        <sz val="8"/>
        <rFont val="Cambria"/>
        <family val="1"/>
      </rPr>
      <t xml:space="preserve">Սիլիկոն </t>
    </r>
    <r>
      <rPr>
        <sz val="8"/>
        <rFont val="Tahoma"/>
        <family val="2"/>
      </rPr>
      <t xml:space="preserve">EcoFIX </t>
    </r>
    <r>
      <rPr>
        <sz val="8"/>
        <rFont val="Cambria"/>
        <family val="1"/>
      </rPr>
      <t>թափանցիկ 325գ</t>
    </r>
  </si>
  <si>
    <r>
      <rPr>
        <sz val="8"/>
        <rFont val="Cambria"/>
        <family val="1"/>
      </rPr>
      <t>Քլունգի պոչ 850մմ</t>
    </r>
  </si>
  <si>
    <r>
      <rPr>
        <sz val="8"/>
        <rFont val="Cambria"/>
        <family val="1"/>
      </rPr>
      <t xml:space="preserve">Մ/պլ մուֆտ </t>
    </r>
    <r>
      <rPr>
        <sz val="8"/>
        <rFont val="Tahoma"/>
        <family val="2"/>
      </rPr>
      <t>ASB 25*3/4</t>
    </r>
    <r>
      <rPr>
        <sz val="8"/>
        <rFont val="Cambria"/>
        <family val="1"/>
      </rPr>
      <t>ն/ռ</t>
    </r>
  </si>
  <si>
    <r>
      <rPr>
        <sz val="8"/>
        <rFont val="Cambria"/>
        <family val="1"/>
      </rPr>
      <t xml:space="preserve">Բռոնզ շտուցեր </t>
    </r>
    <r>
      <rPr>
        <sz val="8"/>
        <rFont val="Tahoma"/>
        <family val="2"/>
      </rPr>
      <t>GA 1/2 M*10</t>
    </r>
    <r>
      <rPr>
        <sz val="8"/>
        <rFont val="Cambria"/>
        <family val="1"/>
      </rPr>
      <t>մմ</t>
    </r>
  </si>
  <si>
    <r>
      <rPr>
        <sz val="8"/>
        <rFont val="Cambria"/>
        <family val="1"/>
      </rPr>
      <t xml:space="preserve">Էբոքսիդ </t>
    </r>
    <r>
      <rPr>
        <sz val="8"/>
        <rFont val="Tahoma"/>
        <family val="2"/>
      </rPr>
      <t>AKFIX E300</t>
    </r>
  </si>
  <si>
    <r>
      <rPr>
        <sz val="8"/>
        <rFont val="Cambria"/>
        <family val="1"/>
      </rPr>
      <t>Վուշի պարան</t>
    </r>
  </si>
  <si>
    <r>
      <rPr>
        <sz val="8"/>
        <rFont val="Cambria"/>
        <family val="1"/>
      </rPr>
      <t xml:space="preserve">Էլեկտրոդ </t>
    </r>
    <r>
      <rPr>
        <sz val="8"/>
        <rFont val="Tahoma"/>
        <family val="2"/>
      </rPr>
      <t>GEKA 2MM</t>
    </r>
  </si>
  <si>
    <r>
      <rPr>
        <sz val="8"/>
        <rFont val="Cambria"/>
        <family val="1"/>
      </rPr>
      <t xml:space="preserve">Ճկուն խող. </t>
    </r>
    <r>
      <rPr>
        <sz val="8"/>
        <rFont val="Tahoma"/>
        <family val="2"/>
      </rPr>
      <t>KALDO 80</t>
    </r>
    <r>
      <rPr>
        <sz val="8"/>
        <rFont val="Cambria"/>
        <family val="1"/>
      </rPr>
      <t>սմ ն/դ</t>
    </r>
  </si>
  <si>
    <r>
      <rPr>
        <sz val="8"/>
        <rFont val="Cambria"/>
        <family val="1"/>
      </rPr>
      <t>կգ</t>
    </r>
  </si>
  <si>
    <t>նախագծահետազոտական, փորձաքննության ծառայություններ</t>
  </si>
  <si>
    <t>նախագծերի փորձաքննության ծառայություն</t>
  </si>
  <si>
    <r>
      <rPr>
        <sz val="8"/>
        <rFont val="Cambria"/>
        <family val="1"/>
      </rPr>
      <t>շուշաթուղթ</t>
    </r>
  </si>
  <si>
    <r>
      <rPr>
        <sz val="8"/>
        <rFont val="Cambria"/>
        <family val="1"/>
      </rPr>
      <t>նասատկա որակով</t>
    </r>
  </si>
  <si>
    <r>
      <rPr>
        <sz val="8"/>
        <rFont val="Cambria"/>
        <family val="1"/>
      </rPr>
      <t>սվեռլո մակիտա օրիգինալ 1,5</t>
    </r>
  </si>
  <si>
    <r>
      <rPr>
        <sz val="8"/>
        <rFont val="Cambria"/>
        <family val="1"/>
      </rPr>
      <t>սվեռլո մակիտա օրիգինալ 2</t>
    </r>
  </si>
  <si>
    <r>
      <rPr>
        <sz val="8"/>
        <rFont val="Cambria"/>
        <family val="1"/>
      </rPr>
      <t>սվեռլո մակիտա օրիգինալ 3,5</t>
    </r>
  </si>
  <si>
    <r>
      <rPr>
        <sz val="8"/>
        <rFont val="Cambria"/>
        <family val="1"/>
      </rPr>
      <t>սվեռլո մակիտա օրիգինալ</t>
    </r>
  </si>
  <si>
    <r>
      <rPr>
        <sz val="8"/>
        <rFont val="Cambria"/>
        <family val="1"/>
      </rPr>
      <t>սվեռլո 2,5</t>
    </r>
  </si>
  <si>
    <r>
      <rPr>
        <sz val="8"/>
        <rFont val="Cambria"/>
        <family val="1"/>
      </rPr>
      <t>սվեռլո 6,5</t>
    </r>
  </si>
  <si>
    <r>
      <rPr>
        <sz val="8"/>
        <rFont val="Cambria"/>
        <family val="1"/>
      </rPr>
      <t>սվեռլո երկաթի սխ 8</t>
    </r>
  </si>
  <si>
    <r>
      <rPr>
        <sz val="8"/>
        <rFont val="Cambria"/>
        <family val="1"/>
      </rPr>
      <t>սվեռլո երկաթի սխ9</t>
    </r>
  </si>
  <si>
    <r>
      <rPr>
        <sz val="8"/>
        <rFont val="Cambria"/>
        <family val="1"/>
      </rPr>
      <t>սվեռլո երկաթի սխ 10</t>
    </r>
  </si>
  <si>
    <r>
      <rPr>
        <sz val="8"/>
        <rFont val="Cambria"/>
        <family val="1"/>
      </rPr>
      <t>սվեռլո երկաթի 8,5</t>
    </r>
  </si>
  <si>
    <r>
      <rPr>
        <sz val="8"/>
        <rFont val="Tahoma"/>
        <family val="2"/>
      </rPr>
      <t xml:space="preserve">3,5*50 </t>
    </r>
    <r>
      <rPr>
        <sz val="8"/>
        <rFont val="Cambria"/>
        <family val="1"/>
      </rPr>
      <t>շուռուպ լենտ</t>
    </r>
  </si>
  <si>
    <r>
      <rPr>
        <sz val="8"/>
        <rFont val="Cambria"/>
        <family val="1"/>
      </rPr>
      <t>դանակ 7 զապաս</t>
    </r>
  </si>
  <si>
    <r>
      <rPr>
        <sz val="8"/>
        <rFont val="Cambria"/>
        <family val="1"/>
      </rPr>
      <t>էսկիմ ներիկ նիտրո 3կգ</t>
    </r>
  </si>
  <si>
    <r>
      <rPr>
        <sz val="8"/>
        <rFont val="Cambria"/>
        <family val="1"/>
      </rPr>
      <t>վրձին ոսկեգույն 70*15</t>
    </r>
  </si>
  <si>
    <r>
      <rPr>
        <sz val="8"/>
        <rFont val="Cambria"/>
        <family val="1"/>
      </rPr>
      <t>վրձին ոսկեգույն 30*15</t>
    </r>
  </si>
  <si>
    <r>
      <rPr>
        <sz val="8"/>
        <rFont val="Cambria"/>
        <family val="1"/>
      </rPr>
      <t>վրձին ոսկեգույն 20*15</t>
    </r>
  </si>
  <si>
    <r>
      <rPr>
        <sz val="8"/>
        <rFont val="Cambria"/>
        <family val="1"/>
      </rPr>
      <t>շուռուպ 5*40</t>
    </r>
  </si>
  <si>
    <r>
      <rPr>
        <sz val="8"/>
        <rFont val="Cambria"/>
        <family val="1"/>
      </rPr>
      <t xml:space="preserve">լեդ լամպ </t>
    </r>
    <r>
      <rPr>
        <sz val="8"/>
        <rFont val="Tahoma"/>
        <family val="2"/>
      </rPr>
      <t>EGYPT 40</t>
    </r>
    <r>
      <rPr>
        <sz val="8"/>
        <rFont val="Cambria"/>
        <family val="1"/>
      </rPr>
      <t>վ</t>
    </r>
  </si>
  <si>
    <r>
      <rPr>
        <sz val="8"/>
        <rFont val="Cambria"/>
        <family val="1"/>
      </rPr>
      <t>պղնձե հաղորդալար 2*1,5</t>
    </r>
  </si>
  <si>
    <r>
      <rPr>
        <sz val="8"/>
        <rFont val="Cambria"/>
        <family val="1"/>
      </rPr>
      <t>մետր 10մ 25մմ ռոդեքս կմմ1025</t>
    </r>
  </si>
  <si>
    <r>
      <rPr>
        <sz val="8"/>
        <rFont val="Cambria"/>
        <family val="1"/>
      </rPr>
      <t>մետաղ կտրող քար մցդ 302303 230մմ</t>
    </r>
  </si>
  <si>
    <r>
      <rPr>
        <sz val="8"/>
        <rFont val="Cambria"/>
        <family val="1"/>
      </rPr>
      <t>չոտկ 2 լուքս</t>
    </r>
  </si>
  <si>
    <r>
      <rPr>
        <sz val="8"/>
        <rFont val="Cambria"/>
        <family val="1"/>
      </rPr>
      <t>շուռուպ 4,2*13</t>
    </r>
  </si>
  <si>
    <r>
      <rPr>
        <sz val="8"/>
        <rFont val="Cambria"/>
        <family val="1"/>
      </rPr>
      <t xml:space="preserve">լեդ լամպ </t>
    </r>
    <r>
      <rPr>
        <sz val="8"/>
        <rFont val="Tahoma"/>
        <family val="2"/>
      </rPr>
      <t>EGYPT 30</t>
    </r>
    <r>
      <rPr>
        <sz val="8"/>
        <rFont val="Cambria"/>
        <family val="1"/>
      </rPr>
      <t>վ</t>
    </r>
  </si>
  <si>
    <r>
      <rPr>
        <sz val="8"/>
        <rFont val="Cambria"/>
        <family val="1"/>
      </rPr>
      <t>էսկիմ ներկ նիտրո 1կգ</t>
    </r>
  </si>
  <si>
    <t>Աթոռ</t>
  </si>
  <si>
    <t>Մետաղական խողովակ 40*20*2</t>
  </si>
  <si>
    <t>44111419</t>
  </si>
  <si>
    <t>39298600</t>
  </si>
  <si>
    <t>30192111</t>
  </si>
  <si>
    <t>30192123</t>
  </si>
  <si>
    <t>22840000</t>
  </si>
  <si>
    <t>30193100</t>
  </si>
  <si>
    <t>30192133</t>
  </si>
  <si>
    <t>30192739</t>
  </si>
  <si>
    <t>22800000</t>
  </si>
  <si>
    <t>44831100</t>
  </si>
  <si>
    <t>39221400</t>
  </si>
  <si>
    <t>44423220</t>
  </si>
  <si>
    <t>44511330</t>
  </si>
  <si>
    <t>42660000</t>
  </si>
  <si>
    <t>արտաքին կոյուղագծի կառուցման նախագծանախահաշվային աշխատանքներ</t>
  </si>
  <si>
    <t>44163200</t>
  </si>
  <si>
    <t>44110000</t>
  </si>
  <si>
    <t>44112760</t>
  </si>
  <si>
    <t>44221140</t>
  </si>
  <si>
    <t>44112140</t>
  </si>
  <si>
    <t>44511260</t>
  </si>
  <si>
    <t>44140000</t>
  </si>
  <si>
    <t>²Ýí³ÝáõÙÁ `              Ապրանքների,  աշխատանքների,  ծառայությունների  ձեռքբերում</t>
  </si>
  <si>
    <t>üÇÝ³Ýë³íáñÙ³Ý  ³ÕµÛáõñÁ    ՊՈԱԿ-ի    բյուջե</t>
  </si>
  <si>
    <t>65310000</t>
  </si>
  <si>
    <t>65211100</t>
  </si>
  <si>
    <t>65100000</t>
  </si>
  <si>
    <t>03221110</t>
  </si>
  <si>
    <t>03221410</t>
  </si>
  <si>
    <t>3142510</t>
  </si>
  <si>
    <t>ՓՈՓՈԽՎԱԾ ԳՆՈՒՄՆԵՐԻ ՊԼԱՆ 2025թ.</t>
  </si>
  <si>
    <t>մասնագիտական գրականություն. աշխատանքային օրենսգրքի փոփոխություններ</t>
  </si>
  <si>
    <r>
      <t>Վարչատնտեսական համակարգող՝</t>
    </r>
    <r>
      <rPr>
        <i/>
        <u/>
        <sz val="12"/>
        <rFont val="Arial LatArm"/>
        <family val="2"/>
      </rPr>
      <t xml:space="preserve">  </t>
    </r>
    <r>
      <rPr>
        <i/>
        <sz val="12"/>
        <rFont val="Arial LatArm"/>
        <family val="2"/>
      </rPr>
      <t>Ա. Սահակյան</t>
    </r>
  </si>
  <si>
    <t>44111100</t>
  </si>
  <si>
    <t>³ÕÛáõë, բլոկ /20սմ/</t>
  </si>
  <si>
    <t>պրոֆնաստիլ գունավոր ԿՊ20 0,45</t>
  </si>
  <si>
    <t>պտուտակ 5,5*19 գունավոր երկաթ</t>
  </si>
  <si>
    <t>ջրհորդան գունավոր /ոչ ստանդարտ/</t>
  </si>
  <si>
    <t>ջրհորդանի փական գունավոր</t>
  </si>
  <si>
    <t>կախիչ /ջրհորդանի 25սմ/</t>
  </si>
  <si>
    <t>ուղղանկյուն բադիկ գունավոր մինչև 500մմ</t>
  </si>
  <si>
    <t>ուղղանկյուն ջրատար խող. Գունավոր 2մ</t>
  </si>
  <si>
    <t>ուղղանկյուն ջրատար խող. Արմունկով , Գունավոր 2մ</t>
  </si>
  <si>
    <t>ուղղանկյուն խողովակի ամրակ գունավոր ականջով</t>
  </si>
  <si>
    <t xml:space="preserve">մ </t>
  </si>
  <si>
    <t>44160000</t>
  </si>
  <si>
    <t>Ø131</t>
  </si>
  <si>
    <t>Ø132</t>
  </si>
  <si>
    <t>Ø133</t>
  </si>
  <si>
    <t>Ø134</t>
  </si>
  <si>
    <t>Ø135</t>
  </si>
  <si>
    <t>Ø136</t>
  </si>
  <si>
    <t>Ø137</t>
  </si>
  <si>
    <t>Ø138</t>
  </si>
  <si>
    <t>Ø139</t>
  </si>
  <si>
    <t>Ø140</t>
  </si>
  <si>
    <t>Ø141</t>
  </si>
  <si>
    <t>Ø142</t>
  </si>
  <si>
    <t>Ø143</t>
  </si>
  <si>
    <t>Ø144</t>
  </si>
  <si>
    <t>Ø145</t>
  </si>
  <si>
    <t>Ø146</t>
  </si>
  <si>
    <t>Ø147</t>
  </si>
  <si>
    <t>Ø148</t>
  </si>
  <si>
    <t>Ø149</t>
  </si>
  <si>
    <t>Ø150</t>
  </si>
  <si>
    <t>Ø151</t>
  </si>
  <si>
    <t>Ø152</t>
  </si>
  <si>
    <t>Ø153</t>
  </si>
  <si>
    <t>Ø154</t>
  </si>
  <si>
    <t>Ø155</t>
  </si>
  <si>
    <t>Ø156</t>
  </si>
  <si>
    <t>Ø157</t>
  </si>
  <si>
    <t>Ø158</t>
  </si>
  <si>
    <t>Ø159</t>
  </si>
  <si>
    <t>Ø160</t>
  </si>
  <si>
    <t>Ø161</t>
  </si>
  <si>
    <t>Ø162</t>
  </si>
  <si>
    <t>Ø163</t>
  </si>
  <si>
    <t>Ø164</t>
  </si>
  <si>
    <t>Ø165</t>
  </si>
  <si>
    <t>Ø166</t>
  </si>
  <si>
    <t>Ø167</t>
  </si>
  <si>
    <t>Ø168</t>
  </si>
  <si>
    <t>Ø169</t>
  </si>
  <si>
    <t>Ø170</t>
  </si>
  <si>
    <t>Ø171</t>
  </si>
  <si>
    <t>Ø172</t>
  </si>
  <si>
    <t>Ø173</t>
  </si>
  <si>
    <t>Ø174</t>
  </si>
  <si>
    <t>Ø175</t>
  </si>
  <si>
    <t>Ø176</t>
  </si>
  <si>
    <t>Ø177</t>
  </si>
  <si>
    <t>Ø178</t>
  </si>
  <si>
    <t>Ø179</t>
  </si>
  <si>
    <t>Ø180</t>
  </si>
  <si>
    <t>Ø181</t>
  </si>
  <si>
    <t>Ø182</t>
  </si>
  <si>
    <t>Ø183</t>
  </si>
  <si>
    <t>Ø184</t>
  </si>
  <si>
    <t>Ø185</t>
  </si>
  <si>
    <t>Ø186</t>
  </si>
  <si>
    <t>Ø187</t>
  </si>
  <si>
    <t>Ø188</t>
  </si>
  <si>
    <t>Ø189</t>
  </si>
  <si>
    <t>Ø190</t>
  </si>
  <si>
    <t>Ø191</t>
  </si>
  <si>
    <t>Ø192</t>
  </si>
  <si>
    <t>Ø193</t>
  </si>
  <si>
    <t>Ø194</t>
  </si>
  <si>
    <t>Ø195</t>
  </si>
  <si>
    <t>Ø196</t>
  </si>
  <si>
    <t>Ø197</t>
  </si>
  <si>
    <t>Ø198</t>
  </si>
  <si>
    <t>Ø199</t>
  </si>
  <si>
    <t>Ø200</t>
  </si>
  <si>
    <t>Ø201</t>
  </si>
  <si>
    <t>Ø202</t>
  </si>
  <si>
    <t>Ø203</t>
  </si>
  <si>
    <t>Ø204</t>
  </si>
  <si>
    <t>Ø205</t>
  </si>
  <si>
    <t>Ø206</t>
  </si>
  <si>
    <t>Ø207</t>
  </si>
  <si>
    <t>Ø208</t>
  </si>
  <si>
    <t>Ø209</t>
  </si>
  <si>
    <t>Ø210</t>
  </si>
  <si>
    <t>Ø211</t>
  </si>
  <si>
    <t>սպորտային համազգեստ /շապիկ, վարտիք/</t>
  </si>
  <si>
    <t>լրակազմ</t>
  </si>
  <si>
    <t>արտաքին կոյուղագծի կառուցման աշխատանքներ</t>
  </si>
  <si>
    <t>45231119/501</t>
  </si>
  <si>
    <t>դրամ</t>
  </si>
  <si>
    <t>15811100</t>
  </si>
  <si>
    <t>15871256</t>
  </si>
  <si>
    <t>Աղ կերակրի</t>
  </si>
  <si>
    <t>արևածաղկի ձեթ, ռաֆինացված, (զտած)</t>
  </si>
  <si>
    <t>Լոբի հատիկավոր</t>
  </si>
  <si>
    <t>հաճար</t>
  </si>
  <si>
    <t>հավի մսեղիք, պաղեցրած</t>
  </si>
  <si>
    <t>Պանիր, չանախ</t>
  </si>
  <si>
    <t>Կարմիր աղացած պղպեղ</t>
  </si>
  <si>
    <t>§22¦   օգոստոսի     2025թ.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</si>
</sst>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6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color indexed="8"/>
      <name val="MS Sans Serif"/>
      <family val="2"/>
      <charset val="204"/>
    </font>
    <font>
      <b/>
      <i/>
      <u/>
      <sz val="16"/>
      <name val="Arial LatArm"/>
      <family val="2"/>
    </font>
    <font>
      <b/>
      <i/>
      <sz val="12"/>
      <color theme="1"/>
      <name val="Arial LatArm"/>
      <family val="2"/>
    </font>
    <font>
      <i/>
      <sz val="11"/>
      <color theme="1"/>
      <name val="Arial LatArm"/>
      <family val="2"/>
    </font>
    <font>
      <i/>
      <sz val="10"/>
      <color theme="1"/>
      <name val="Arial LatArm"/>
      <family val="2"/>
    </font>
    <font>
      <i/>
      <sz val="10"/>
      <name val="Arial LatArm"/>
      <family val="2"/>
    </font>
    <font>
      <i/>
      <sz val="12"/>
      <name val="Arial LatArm"/>
      <family val="2"/>
    </font>
    <font>
      <b/>
      <i/>
      <sz val="10"/>
      <name val="Arial LatArm"/>
      <family val="2"/>
    </font>
    <font>
      <i/>
      <sz val="11"/>
      <name val="Arial LatArm"/>
      <family val="2"/>
    </font>
    <font>
      <b/>
      <i/>
      <sz val="12"/>
      <name val="Arial LatArm"/>
      <family val="2"/>
    </font>
    <font>
      <sz val="10"/>
      <name val="Arial LatArm"/>
      <family val="2"/>
    </font>
    <font>
      <b/>
      <i/>
      <u/>
      <sz val="14"/>
      <name val="Arial LatArm"/>
      <family val="2"/>
    </font>
    <font>
      <b/>
      <i/>
      <sz val="12"/>
      <color rgb="FFFF0000"/>
      <name val="Arial LatArm"/>
      <family val="2"/>
    </font>
    <font>
      <i/>
      <sz val="11"/>
      <color rgb="FFFF0000"/>
      <name val="Arial LatArm"/>
      <family val="2"/>
    </font>
    <font>
      <i/>
      <sz val="10"/>
      <color rgb="FF000000"/>
      <name val="Arial LatArm"/>
      <family val="2"/>
    </font>
    <font>
      <sz val="10"/>
      <color theme="1"/>
      <name val="Arial LatArm"/>
      <family val="2"/>
    </font>
    <font>
      <sz val="11"/>
      <color theme="1"/>
      <name val="Arial LatArm"/>
      <family val="2"/>
    </font>
    <font>
      <i/>
      <sz val="11"/>
      <color theme="1" tint="0.499984740745262"/>
      <name val="Arial LatArm"/>
      <family val="2"/>
    </font>
    <font>
      <i/>
      <sz val="11"/>
      <color rgb="FF00B050"/>
      <name val="Arial LatArm"/>
      <family val="2"/>
    </font>
    <font>
      <b/>
      <i/>
      <sz val="10"/>
      <color theme="1"/>
      <name val="Arial LatArm"/>
      <family val="2"/>
    </font>
    <font>
      <sz val="8"/>
      <color theme="1"/>
      <name val="Sylfaen"/>
      <family val="1"/>
      <charset val="204"/>
    </font>
    <font>
      <i/>
      <sz val="10"/>
      <name val="Arial LatArm"/>
      <family val="2"/>
      <charset val="204"/>
    </font>
    <font>
      <sz val="10"/>
      <color theme="1"/>
      <name val="Cambria"/>
      <family val="1"/>
      <charset val="204"/>
    </font>
    <font>
      <i/>
      <sz val="10"/>
      <color theme="1"/>
      <name val="Arial LatArm"/>
      <family val="2"/>
      <charset val="204"/>
    </font>
    <font>
      <sz val="10"/>
      <color theme="1"/>
      <name val="Lucida Sans Unicode"/>
      <family val="2"/>
      <charset val="204"/>
    </font>
    <font>
      <b/>
      <sz val="10"/>
      <name val="Arial LatArm"/>
      <family val="2"/>
    </font>
    <font>
      <sz val="10"/>
      <color theme="1"/>
      <name val="GHEA Grapalat"/>
      <family val="3"/>
    </font>
    <font>
      <i/>
      <u/>
      <sz val="12"/>
      <name val="Arial LatArm"/>
      <family val="2"/>
    </font>
    <font>
      <sz val="10"/>
      <color rgb="FF000000"/>
      <name val="Times New Roman"/>
      <family val="1"/>
      <charset val="204"/>
    </font>
    <font>
      <sz val="8"/>
      <color rgb="FF000000"/>
      <name val="Lucida Sans Unicode"/>
      <family val="2"/>
    </font>
    <font>
      <sz val="8"/>
      <name val="Cambria"/>
      <family val="1"/>
      <charset val="204"/>
    </font>
    <font>
      <sz val="8"/>
      <name val="Cambria"/>
      <family val="1"/>
    </font>
    <font>
      <sz val="8"/>
      <name val="Lucida Sans Unicode"/>
      <family val="2"/>
    </font>
    <font>
      <sz val="8"/>
      <color rgb="FF000000"/>
      <name val="Arial MT"/>
      <family val="2"/>
    </font>
    <font>
      <sz val="8"/>
      <color rgb="FF000000"/>
      <name val="Tahoma"/>
      <family val="2"/>
    </font>
    <font>
      <sz val="8"/>
      <name val="Tahoma"/>
      <family val="2"/>
    </font>
    <font>
      <b/>
      <i/>
      <sz val="11"/>
      <color theme="1"/>
      <name val="Arial LatArm"/>
      <family val="2"/>
    </font>
    <font>
      <b/>
      <sz val="11"/>
      <color theme="1"/>
      <name val="Arial LatArm"/>
      <family val="2"/>
    </font>
    <font>
      <sz val="11"/>
      <name val="Calibri"/>
      <family val="2"/>
    </font>
    <font>
      <sz val="11"/>
      <color rgb="FFFF0000"/>
      <name val="Arial LatArm"/>
      <family val="2"/>
    </font>
    <font>
      <sz val="11"/>
      <color theme="1"/>
      <name val="Calibri"/>
      <family val="2"/>
    </font>
    <font>
      <i/>
      <sz val="10"/>
      <color rgb="FFFF0000"/>
      <name val="Arial LatArm"/>
      <family val="2"/>
    </font>
    <font>
      <sz val="10"/>
      <color rgb="FFFF0000"/>
      <name val="Arial LatArm"/>
      <family val="2"/>
    </font>
    <font>
      <i/>
      <sz val="10"/>
      <color theme="1"/>
      <name val="GHEA Grapalat"/>
      <family val="3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4">
    <xf numFmtId="0" fontId="0" fillId="0" borderId="0"/>
    <xf numFmtId="0" fontId="1" fillId="0" borderId="0"/>
    <xf numFmtId="0" fontId="2" fillId="0" borderId="0"/>
    <xf numFmtId="0" fontId="30" fillId="0" borderId="0"/>
  </cellStyleXfs>
  <cellXfs count="161">
    <xf numFmtId="0" fontId="0" fillId="0" borderId="0" xfId="0"/>
    <xf numFmtId="0" fontId="7" fillId="0" borderId="0" xfId="1" applyFont="1"/>
    <xf numFmtId="0" fontId="7" fillId="0" borderId="0" xfId="1" applyFont="1" applyBorder="1" applyAlignment="1">
      <alignment horizontal="left"/>
    </xf>
    <xf numFmtId="0" fontId="7" fillId="0" borderId="1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/>
    </xf>
    <xf numFmtId="49" fontId="7" fillId="0" borderId="1" xfId="1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8" fillId="0" borderId="0" xfId="1" applyFont="1" applyAlignment="1"/>
    <xf numFmtId="0" fontId="5" fillId="0" borderId="0" xfId="0" applyFont="1" applyAlignment="1"/>
    <xf numFmtId="0" fontId="4" fillId="0" borderId="0" xfId="0" applyFont="1" applyAlignment="1"/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0" fillId="0" borderId="0" xfId="0" applyFont="1"/>
    <xf numFmtId="0" fontId="7" fillId="0" borderId="1" xfId="0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14" fillId="0" borderId="0" xfId="0" applyFont="1" applyAlignment="1">
      <alignment vertical="center" wrapText="1"/>
    </xf>
    <xf numFmtId="0" fontId="11" fillId="0" borderId="0" xfId="0" applyFont="1" applyAlignment="1">
      <alignment vertical="center"/>
    </xf>
    <xf numFmtId="0" fontId="12" fillId="0" borderId="1" xfId="0" applyFont="1" applyBorder="1" applyAlignment="1">
      <alignment horizontal="left" vertical="center" wrapText="1"/>
    </xf>
    <xf numFmtId="0" fontId="3" fillId="0" borderId="0" xfId="1" applyFont="1" applyAlignment="1">
      <alignment horizontal="center"/>
    </xf>
    <xf numFmtId="0" fontId="16" fillId="0" borderId="1" xfId="0" applyFont="1" applyBorder="1" applyAlignment="1">
      <alignment horizontal="center" vertical="center" wrapText="1"/>
    </xf>
    <xf numFmtId="0" fontId="7" fillId="0" borderId="1" xfId="1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/>
    <xf numFmtId="0" fontId="5" fillId="0" borderId="0" xfId="0" applyFont="1"/>
    <xf numFmtId="0" fontId="5" fillId="0" borderId="0" xfId="0" applyFont="1" applyAlignment="1">
      <alignment vertical="center"/>
    </xf>
    <xf numFmtId="0" fontId="6" fillId="0" borderId="1" xfId="0" applyFont="1" applyBorder="1" applyAlignment="1">
      <alignment horizontal="center"/>
    </xf>
    <xf numFmtId="0" fontId="17" fillId="2" borderId="1" xfId="0" applyFont="1" applyFill="1" applyBorder="1" applyAlignment="1">
      <alignment horizontal="left" vertical="center" wrapText="1"/>
    </xf>
    <xf numFmtId="0" fontId="17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center" vertical="center" wrapText="1"/>
    </xf>
    <xf numFmtId="0" fontId="18" fillId="0" borderId="0" xfId="0" applyFont="1"/>
    <xf numFmtId="1" fontId="10" fillId="0" borderId="0" xfId="0" applyNumberFormat="1" applyFont="1"/>
    <xf numFmtId="1" fontId="5" fillId="0" borderId="0" xfId="0" applyNumberFormat="1" applyFont="1"/>
    <xf numFmtId="2" fontId="19" fillId="0" borderId="0" xfId="0" applyNumberFormat="1" applyFont="1"/>
    <xf numFmtId="1" fontId="19" fillId="0" borderId="0" xfId="0" applyNumberFormat="1" applyFont="1"/>
    <xf numFmtId="2" fontId="20" fillId="0" borderId="0" xfId="0" applyNumberFormat="1" applyFont="1"/>
    <xf numFmtId="1" fontId="20" fillId="0" borderId="0" xfId="0" applyNumberFormat="1" applyFont="1"/>
    <xf numFmtId="0" fontId="20" fillId="0" borderId="0" xfId="0" applyFont="1"/>
    <xf numFmtId="2" fontId="15" fillId="0" borderId="0" xfId="0" applyNumberFormat="1" applyFont="1"/>
    <xf numFmtId="1" fontId="15" fillId="0" borderId="0" xfId="0" applyNumberFormat="1" applyFont="1"/>
    <xf numFmtId="0" fontId="15" fillId="0" borderId="0" xfId="0" applyFont="1"/>
    <xf numFmtId="3" fontId="15" fillId="0" borderId="0" xfId="0" applyNumberFormat="1" applyFont="1"/>
    <xf numFmtId="3" fontId="5" fillId="0" borderId="0" xfId="0" applyNumberFormat="1" applyFont="1"/>
    <xf numFmtId="1" fontId="9" fillId="0" borderId="1" xfId="1" applyNumberFormat="1" applyFont="1" applyBorder="1" applyAlignment="1">
      <alignment horizontal="center" vertical="center"/>
    </xf>
    <xf numFmtId="3" fontId="7" fillId="0" borderId="1" xfId="1" applyNumberFormat="1" applyFont="1" applyBorder="1" applyAlignment="1">
      <alignment horizontal="center" vertical="center"/>
    </xf>
    <xf numFmtId="1" fontId="7" fillId="0" borderId="1" xfId="1" applyNumberFormat="1" applyFont="1" applyBorder="1" applyAlignment="1">
      <alignment horizontal="center" vertical="center"/>
    </xf>
    <xf numFmtId="3" fontId="7" fillId="0" borderId="1" xfId="0" applyNumberFormat="1" applyFont="1" applyBorder="1" applyAlignment="1">
      <alignment horizontal="center" vertical="center" wrapText="1"/>
    </xf>
    <xf numFmtId="0" fontId="9" fillId="0" borderId="1" xfId="1" applyNumberFormat="1" applyFont="1" applyBorder="1" applyAlignment="1">
      <alignment horizontal="center" vertical="center"/>
    </xf>
    <xf numFmtId="0" fontId="17" fillId="0" borderId="1" xfId="0" applyFont="1" applyBorder="1"/>
    <xf numFmtId="0" fontId="21" fillId="0" borderId="1" xfId="0" applyFont="1" applyBorder="1" applyAlignment="1">
      <alignment horizontal="center" vertical="center" wrapText="1"/>
    </xf>
    <xf numFmtId="3" fontId="9" fillId="0" borderId="1" xfId="1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center"/>
    </xf>
    <xf numFmtId="0" fontId="17" fillId="0" borderId="5" xfId="0" applyFont="1" applyBorder="1" applyAlignment="1">
      <alignment horizontal="left" vertical="center" wrapText="1"/>
    </xf>
    <xf numFmtId="0" fontId="22" fillId="2" borderId="1" xfId="0" applyFont="1" applyFill="1" applyBorder="1" applyAlignment="1">
      <alignment horizontal="left" vertical="center" wrapText="1"/>
    </xf>
    <xf numFmtId="0" fontId="7" fillId="0" borderId="5" xfId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17" fillId="0" borderId="1" xfId="0" applyFont="1" applyBorder="1" applyAlignment="1">
      <alignment vertical="center" wrapText="1"/>
    </xf>
    <xf numFmtId="0" fontId="6" fillId="0" borderId="7" xfId="0" applyFont="1" applyBorder="1" applyAlignment="1">
      <alignment horizontal="center" vertical="center" wrapText="1"/>
    </xf>
    <xf numFmtId="0" fontId="22" fillId="2" borderId="5" xfId="0" applyFont="1" applyFill="1" applyBorder="1" applyAlignment="1">
      <alignment horizontal="left" vertical="center" wrapText="1"/>
    </xf>
    <xf numFmtId="0" fontId="7" fillId="0" borderId="8" xfId="1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left" vertical="center" wrapText="1"/>
    </xf>
    <xf numFmtId="49" fontId="12" fillId="0" borderId="1" xfId="0" applyNumberFormat="1" applyFont="1" applyFill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23" fillId="0" borderId="1" xfId="1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17" fillId="0" borderId="6" xfId="0" applyFont="1" applyBorder="1" applyAlignment="1">
      <alignment vertical="center" wrapText="1"/>
    </xf>
    <xf numFmtId="0" fontId="17" fillId="0" borderId="6" xfId="0" applyFont="1" applyBorder="1" applyAlignment="1">
      <alignment horizontal="center" vertical="center" wrapText="1"/>
    </xf>
    <xf numFmtId="0" fontId="32" fillId="0" borderId="11" xfId="3" applyFont="1" applyFill="1" applyBorder="1" applyAlignment="1">
      <alignment horizontal="center" vertical="top" wrapText="1"/>
    </xf>
    <xf numFmtId="1" fontId="31" fillId="0" borderId="11" xfId="3" applyNumberFormat="1" applyFont="1" applyFill="1" applyBorder="1" applyAlignment="1">
      <alignment horizontal="center" vertical="top" shrinkToFit="1"/>
    </xf>
    <xf numFmtId="1" fontId="31" fillId="0" borderId="11" xfId="3" applyNumberFormat="1" applyFont="1" applyFill="1" applyBorder="1" applyAlignment="1">
      <alignment horizontal="center" vertical="top" shrinkToFit="1"/>
    </xf>
    <xf numFmtId="1" fontId="31" fillId="0" borderId="11" xfId="3" applyNumberFormat="1" applyFont="1" applyFill="1" applyBorder="1" applyAlignment="1">
      <alignment horizontal="center" vertical="top" shrinkToFit="1"/>
    </xf>
    <xf numFmtId="0" fontId="32" fillId="0" borderId="0" xfId="3" applyFont="1" applyFill="1" applyBorder="1" applyAlignment="1">
      <alignment horizontal="center" vertical="top" wrapText="1"/>
    </xf>
    <xf numFmtId="0" fontId="32" fillId="0" borderId="11" xfId="3" applyFont="1" applyFill="1" applyBorder="1" applyAlignment="1">
      <alignment horizontal="center" vertical="top" wrapText="1"/>
    </xf>
    <xf numFmtId="1" fontId="35" fillId="0" borderId="11" xfId="3" applyNumberFormat="1" applyFont="1" applyFill="1" applyBorder="1" applyAlignment="1">
      <alignment horizontal="center" vertical="top" shrinkToFit="1"/>
    </xf>
    <xf numFmtId="1" fontId="35" fillId="0" borderId="11" xfId="3" applyNumberFormat="1" applyFont="1" applyFill="1" applyBorder="1" applyAlignment="1">
      <alignment horizontal="center" vertical="top" shrinkToFit="1"/>
    </xf>
    <xf numFmtId="1" fontId="35" fillId="0" borderId="11" xfId="3" applyNumberFormat="1" applyFont="1" applyFill="1" applyBorder="1" applyAlignment="1">
      <alignment horizontal="center" vertical="top" shrinkToFit="1"/>
    </xf>
    <xf numFmtId="0" fontId="5" fillId="3" borderId="0" xfId="0" applyFont="1" applyFill="1"/>
    <xf numFmtId="0" fontId="5" fillId="4" borderId="0" xfId="0" applyFont="1" applyFill="1"/>
    <xf numFmtId="0" fontId="32" fillId="0" borderId="11" xfId="3" applyFont="1" applyFill="1" applyBorder="1" applyAlignment="1">
      <alignment horizontal="center" vertical="top" wrapText="1"/>
    </xf>
    <xf numFmtId="1" fontId="31" fillId="0" borderId="11" xfId="3" applyNumberFormat="1" applyFont="1" applyFill="1" applyBorder="1" applyAlignment="1">
      <alignment horizontal="center" vertical="top" shrinkToFit="1"/>
    </xf>
    <xf numFmtId="1" fontId="31" fillId="0" borderId="11" xfId="3" applyNumberFormat="1" applyFont="1" applyFill="1" applyBorder="1" applyAlignment="1">
      <alignment horizontal="center" vertical="top" shrinkToFit="1"/>
    </xf>
    <xf numFmtId="0" fontId="16" fillId="0" borderId="6" xfId="0" applyNumberFormat="1" applyFont="1" applyBorder="1" applyAlignment="1">
      <alignment horizontal="center" vertical="center" wrapText="1"/>
    </xf>
    <xf numFmtId="0" fontId="32" fillId="0" borderId="11" xfId="3" applyFont="1" applyFill="1" applyBorder="1" applyAlignment="1">
      <alignment horizontal="center" vertical="top" wrapText="1"/>
    </xf>
    <xf numFmtId="1" fontId="35" fillId="0" borderId="11" xfId="3" applyNumberFormat="1" applyFont="1" applyFill="1" applyBorder="1" applyAlignment="1">
      <alignment horizontal="center" vertical="top" shrinkToFit="1"/>
    </xf>
    <xf numFmtId="1" fontId="35" fillId="0" borderId="11" xfId="3" applyNumberFormat="1" applyFont="1" applyFill="1" applyBorder="1" applyAlignment="1">
      <alignment horizontal="center" vertical="top" shrinkToFit="1"/>
    </xf>
    <xf numFmtId="0" fontId="32" fillId="0" borderId="11" xfId="3" applyFont="1" applyFill="1" applyBorder="1" applyAlignment="1">
      <alignment horizontal="center" vertical="top" wrapText="1"/>
    </xf>
    <xf numFmtId="1" fontId="35" fillId="0" borderId="11" xfId="3" applyNumberFormat="1" applyFont="1" applyFill="1" applyBorder="1" applyAlignment="1">
      <alignment horizontal="center" vertical="top" shrinkToFit="1"/>
    </xf>
    <xf numFmtId="1" fontId="35" fillId="0" borderId="11" xfId="3" applyNumberFormat="1" applyFont="1" applyFill="1" applyBorder="1" applyAlignment="1">
      <alignment horizontal="center" vertical="top" shrinkToFit="1"/>
    </xf>
    <xf numFmtId="0" fontId="32" fillId="0" borderId="11" xfId="3" applyFont="1" applyFill="1" applyBorder="1" applyAlignment="1">
      <alignment horizontal="center" vertical="top" wrapText="1"/>
    </xf>
    <xf numFmtId="1" fontId="36" fillId="0" borderId="11" xfId="3" applyNumberFormat="1" applyFont="1" applyFill="1" applyBorder="1" applyAlignment="1">
      <alignment horizontal="center" vertical="top" shrinkToFit="1"/>
    </xf>
    <xf numFmtId="1" fontId="36" fillId="0" borderId="11" xfId="3" applyNumberFormat="1" applyFont="1" applyFill="1" applyBorder="1" applyAlignment="1">
      <alignment horizontal="center" vertical="top" shrinkToFit="1"/>
    </xf>
    <xf numFmtId="1" fontId="36" fillId="0" borderId="0" xfId="3" applyNumberFormat="1" applyFont="1" applyFill="1" applyBorder="1" applyAlignment="1">
      <alignment horizontal="center" vertical="top" shrinkToFit="1"/>
    </xf>
    <xf numFmtId="0" fontId="32" fillId="0" borderId="11" xfId="3" applyFont="1" applyFill="1" applyBorder="1" applyAlignment="1">
      <alignment horizontal="center" vertical="top" wrapText="1"/>
    </xf>
    <xf numFmtId="1" fontId="36" fillId="0" borderId="11" xfId="3" applyNumberFormat="1" applyFont="1" applyFill="1" applyBorder="1" applyAlignment="1">
      <alignment horizontal="center" vertical="top" shrinkToFit="1"/>
    </xf>
    <xf numFmtId="1" fontId="36" fillId="0" borderId="11" xfId="3" applyNumberFormat="1" applyFont="1" applyFill="1" applyBorder="1" applyAlignment="1">
      <alignment horizontal="center" vertical="top" shrinkToFit="1"/>
    </xf>
    <xf numFmtId="0" fontId="32" fillId="0" borderId="11" xfId="3" applyFont="1" applyFill="1" applyBorder="1" applyAlignment="1">
      <alignment horizontal="center" vertical="top" wrapText="1"/>
    </xf>
    <xf numFmtId="49" fontId="40" fillId="0" borderId="1" xfId="0" applyNumberFormat="1" applyFont="1" applyFill="1" applyBorder="1" applyAlignment="1">
      <alignment horizontal="center"/>
    </xf>
    <xf numFmtId="0" fontId="30" fillId="0" borderId="12" xfId="3" applyFill="1" applyBorder="1" applyAlignment="1">
      <alignment vertical="top" wrapText="1"/>
    </xf>
    <xf numFmtId="0" fontId="32" fillId="0" borderId="12" xfId="3" applyFont="1" applyFill="1" applyBorder="1" applyAlignment="1">
      <alignment vertical="top" wrapText="1"/>
    </xf>
    <xf numFmtId="0" fontId="28" fillId="0" borderId="1" xfId="0" applyFont="1" applyBorder="1" applyAlignment="1">
      <alignment horizontal="center" vertical="center" wrapText="1"/>
    </xf>
    <xf numFmtId="49" fontId="40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0" fontId="38" fillId="0" borderId="1" xfId="0" applyFont="1" applyBorder="1"/>
    <xf numFmtId="0" fontId="39" fillId="0" borderId="1" xfId="0" applyFont="1" applyBorder="1"/>
    <xf numFmtId="0" fontId="5" fillId="0" borderId="1" xfId="0" applyFont="1" applyBorder="1" applyAlignment="1">
      <alignment wrapText="1"/>
    </xf>
    <xf numFmtId="49" fontId="40" fillId="0" borderId="1" xfId="0" applyNumberFormat="1" applyFont="1" applyFill="1" applyBorder="1" applyAlignment="1">
      <alignment horizontal="left"/>
    </xf>
    <xf numFmtId="0" fontId="32" fillId="0" borderId="12" xfId="3" applyFont="1" applyFill="1" applyBorder="1" applyAlignment="1">
      <alignment horizontal="left" vertical="top" wrapText="1"/>
    </xf>
    <xf numFmtId="0" fontId="17" fillId="0" borderId="14" xfId="0" applyFont="1" applyBorder="1" applyAlignment="1">
      <alignment horizontal="left" vertical="center" wrapText="1"/>
    </xf>
    <xf numFmtId="0" fontId="32" fillId="0" borderId="12" xfId="3" applyFont="1" applyFill="1" applyBorder="1" applyAlignment="1">
      <alignment horizontal="left" vertical="top" wrapText="1" indent="3"/>
    </xf>
    <xf numFmtId="0" fontId="32" fillId="0" borderId="12" xfId="3" applyFont="1" applyFill="1" applyBorder="1" applyAlignment="1">
      <alignment horizontal="left" vertical="top" wrapText="1" indent="5"/>
    </xf>
    <xf numFmtId="0" fontId="30" fillId="0" borderId="12" xfId="3" applyFill="1" applyBorder="1" applyAlignment="1">
      <alignment horizontal="left" vertical="top" wrapText="1"/>
    </xf>
    <xf numFmtId="0" fontId="17" fillId="0" borderId="1" xfId="0" applyFont="1" applyBorder="1" applyAlignment="1">
      <alignment horizontal="center" vertical="center"/>
    </xf>
    <xf numFmtId="0" fontId="32" fillId="0" borderId="15" xfId="3" applyFont="1" applyFill="1" applyBorder="1" applyAlignment="1">
      <alignment horizontal="left" vertical="top" wrapText="1"/>
    </xf>
    <xf numFmtId="0" fontId="32" fillId="0" borderId="4" xfId="3" applyFont="1" applyFill="1" applyBorder="1" applyAlignment="1">
      <alignment horizontal="left" vertical="top" wrapText="1"/>
    </xf>
    <xf numFmtId="0" fontId="9" fillId="0" borderId="6" xfId="1" applyNumberFormat="1" applyFont="1" applyFill="1" applyBorder="1" applyAlignment="1">
      <alignment horizontal="center" vertical="center"/>
    </xf>
    <xf numFmtId="49" fontId="28" fillId="0" borderId="0" xfId="0" applyNumberFormat="1" applyFont="1" applyAlignment="1">
      <alignment horizontal="left"/>
    </xf>
    <xf numFmtId="49" fontId="28" fillId="0" borderId="9" xfId="0" applyNumberFormat="1" applyFont="1" applyBorder="1" applyAlignment="1">
      <alignment horizontal="left" vertical="center" wrapText="1"/>
    </xf>
    <xf numFmtId="49" fontId="28" fillId="0" borderId="10" xfId="0" applyNumberFormat="1" applyFont="1" applyBorder="1" applyAlignment="1">
      <alignment horizontal="left" vertical="center" wrapText="1"/>
    </xf>
    <xf numFmtId="49" fontId="28" fillId="0" borderId="13" xfId="0" applyNumberFormat="1" applyFont="1" applyBorder="1" applyAlignment="1">
      <alignment horizontal="left" vertical="center" wrapText="1"/>
    </xf>
    <xf numFmtId="2" fontId="17" fillId="0" borderId="1" xfId="0" applyNumberFormat="1" applyFont="1" applyBorder="1" applyAlignment="1">
      <alignment horizontal="center" vertical="center" wrapText="1"/>
    </xf>
    <xf numFmtId="1" fontId="36" fillId="0" borderId="1" xfId="3" applyNumberFormat="1" applyFont="1" applyFill="1" applyBorder="1" applyAlignment="1">
      <alignment horizontal="center" vertical="top" shrinkToFit="1"/>
    </xf>
    <xf numFmtId="0" fontId="41" fillId="0" borderId="0" xfId="0" applyFont="1" applyFill="1" applyBorder="1"/>
    <xf numFmtId="49" fontId="42" fillId="0" borderId="0" xfId="0" applyNumberFormat="1" applyFont="1" applyFill="1" applyAlignment="1">
      <alignment horizontal="left"/>
    </xf>
    <xf numFmtId="0" fontId="6" fillId="0" borderId="1" xfId="0" applyFont="1" applyBorder="1" applyAlignment="1">
      <alignment horizontal="left" vertical="center" wrapText="1"/>
    </xf>
    <xf numFmtId="0" fontId="6" fillId="0" borderId="1" xfId="1" applyFont="1" applyBorder="1" applyAlignment="1">
      <alignment horizontal="center" vertical="center"/>
    </xf>
    <xf numFmtId="0" fontId="6" fillId="0" borderId="1" xfId="1" applyNumberFormat="1" applyFont="1" applyBorder="1" applyAlignment="1">
      <alignment horizontal="center" vertical="center"/>
    </xf>
    <xf numFmtId="49" fontId="43" fillId="0" borderId="1" xfId="0" applyNumberFormat="1" applyFont="1" applyBorder="1" applyAlignment="1">
      <alignment horizontal="center" vertical="center"/>
    </xf>
    <xf numFmtId="0" fontId="44" fillId="0" borderId="1" xfId="0" applyFont="1" applyFill="1" applyBorder="1" applyAlignment="1">
      <alignment horizontal="left" vertical="center" wrapText="1"/>
    </xf>
    <xf numFmtId="0" fontId="43" fillId="0" borderId="1" xfId="1" applyFont="1" applyBorder="1" applyAlignment="1">
      <alignment horizontal="center" vertical="center"/>
    </xf>
    <xf numFmtId="0" fontId="43" fillId="0" borderId="1" xfId="0" applyFont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left" vertical="center" wrapText="1"/>
    </xf>
    <xf numFmtId="0" fontId="0" fillId="0" borderId="1" xfId="0" applyFont="1" applyBorder="1" applyAlignment="1"/>
    <xf numFmtId="0" fontId="7" fillId="0" borderId="1" xfId="1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43" fillId="0" borderId="1" xfId="0" applyFont="1" applyFill="1" applyBorder="1" applyAlignment="1">
      <alignment horizontal="center" vertical="center" wrapText="1"/>
    </xf>
    <xf numFmtId="49" fontId="45" fillId="0" borderId="10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/>
    </xf>
    <xf numFmtId="0" fontId="13" fillId="0" borderId="0" xfId="1" applyFont="1" applyAlignment="1">
      <alignment horizontal="right"/>
    </xf>
    <xf numFmtId="0" fontId="3" fillId="0" borderId="0" xfId="1" applyFont="1" applyAlignment="1">
      <alignment horizontal="right"/>
    </xf>
    <xf numFmtId="0" fontId="7" fillId="0" borderId="2" xfId="1" applyFont="1" applyBorder="1" applyAlignment="1">
      <alignment horizontal="left"/>
    </xf>
    <xf numFmtId="0" fontId="8" fillId="0" borderId="0" xfId="1" applyFont="1" applyAlignment="1">
      <alignment horizontal="left"/>
    </xf>
    <xf numFmtId="0" fontId="10" fillId="0" borderId="0" xfId="1" applyFont="1" applyAlignment="1">
      <alignment horizontal="left"/>
    </xf>
    <xf numFmtId="0" fontId="10" fillId="0" borderId="0" xfId="1" applyFont="1"/>
    <xf numFmtId="0" fontId="8" fillId="0" borderId="0" xfId="1" applyFont="1" applyAlignment="1">
      <alignment horizontal="left" vertical="center"/>
    </xf>
    <xf numFmtId="0" fontId="8" fillId="0" borderId="0" xfId="0" applyFont="1" applyAlignment="1">
      <alignment horizontal="right" vertical="center" wrapText="1"/>
    </xf>
  </cellXfs>
  <cellStyles count="4">
    <cellStyle name="Style 1" xfId="2"/>
    <cellStyle name="Обычный" xfId="0" builtinId="0"/>
    <cellStyle name="Обычный 2" xfId="1"/>
    <cellStyle name="Обычный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theme/theme1.xml" Type="http://schemas.openxmlformats.org/officeDocument/2006/relationships/theme"/><Relationship Id="rId6" Target="styles.xml" Type="http://schemas.openxmlformats.org/officeDocument/2006/relationships/styles"/><Relationship Id="rId7" Target="sharedStrings.xml" Type="http://schemas.openxmlformats.org/officeDocument/2006/relationships/sharedStrings"/><Relationship Id="rId8" Target="calcChain.xml" Type="http://schemas.openxmlformats.org/officeDocument/2006/relationships/calcChain"/></Relationships>
</file>

<file path=xl/drawings/_rels/vmlDrawing1.vml.rels><?xml version="1.0" encoding="UTF-8" standalone="yes"?><Relationships xmlns="http://schemas.openxmlformats.org/package/2006/relationships"><Relationship Id="rId1" Target="../media/image1.emf" Type="http://schemas.openxmlformats.org/officeDocument/2006/relationships/image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vmlDrawing1.vml" Type="http://schemas.openxmlformats.org/officeDocument/2006/relationships/vmlDrawing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839"/>
  <sheetViews>
    <sheetView tabSelected="1" view="pageBreakPreview" zoomScaleNormal="100" zoomScaleSheetLayoutView="100" workbookViewId="0">
      <selection activeCell="K19" sqref="K19"/>
    </sheetView>
  </sheetViews>
  <sheetFormatPr defaultColWidth="9.109375" defaultRowHeight="13.8"/>
  <cols>
    <col min="1" max="1" width="12.44140625" style="35" customWidth="1"/>
    <col min="2" max="2" width="48.33203125" style="35" customWidth="1"/>
    <col min="3" max="3" width="9.88671875" style="35" customWidth="1"/>
    <col min="4" max="4" width="7.5546875" style="35" customWidth="1"/>
    <col min="5" max="5" width="8.33203125" style="35" customWidth="1"/>
    <col min="6" max="6" width="11.88671875" style="35" customWidth="1"/>
    <col min="7" max="7" width="9.33203125" style="35" bestFit="1" customWidth="1"/>
    <col min="8" max="8" width="13.33203125" style="35" hidden="1" customWidth="1"/>
    <col min="9" max="9" width="11.109375" style="35" bestFit="1" customWidth="1"/>
    <col min="10" max="16384" width="9.109375" style="35"/>
  </cols>
  <sheetData>
    <row r="1" spans="1:7" s="12" customFormat="1" ht="15">
      <c r="A1" s="18"/>
      <c r="B1" s="18"/>
      <c r="C1" s="19" t="s">
        <v>33</v>
      </c>
      <c r="D1" s="19"/>
      <c r="E1" s="19"/>
      <c r="F1" s="19"/>
      <c r="G1" s="19"/>
    </row>
    <row r="2" spans="1:7" s="13" customFormat="1" ht="15">
      <c r="A2" s="18"/>
      <c r="B2" s="18"/>
      <c r="C2" s="151" t="s">
        <v>43</v>
      </c>
      <c r="D2" s="151"/>
      <c r="E2" s="151"/>
      <c r="F2" s="151"/>
      <c r="G2" s="151"/>
    </row>
    <row r="3" spans="1:7" s="13" customFormat="1" ht="15">
      <c r="A3" s="14"/>
      <c r="B3" s="160" t="s">
        <v>508</v>
      </c>
      <c r="C3" s="160"/>
      <c r="D3" s="160"/>
      <c r="E3" s="160"/>
      <c r="F3" s="160"/>
      <c r="G3" s="160"/>
    </row>
    <row r="4" spans="1:7" s="11" customFormat="1">
      <c r="A4" s="15"/>
      <c r="B4" s="15"/>
      <c r="C4" s="152" t="s">
        <v>617</v>
      </c>
      <c r="D4" s="152"/>
      <c r="E4" s="152"/>
      <c r="F4" s="152"/>
      <c r="G4" s="152"/>
    </row>
    <row r="5" spans="1:7" s="29" customFormat="1">
      <c r="A5" s="15"/>
      <c r="B5" s="15"/>
      <c r="C5" s="152"/>
      <c r="D5" s="152"/>
      <c r="E5" s="152"/>
      <c r="F5" s="152"/>
      <c r="G5" s="152"/>
    </row>
    <row r="6" spans="1:7" s="29" customFormat="1" ht="20.399999999999999">
      <c r="A6" s="153" t="s">
        <v>506</v>
      </c>
      <c r="B6" s="154"/>
      <c r="C6" s="154"/>
      <c r="D6" s="154"/>
      <c r="E6" s="154"/>
      <c r="F6" s="154"/>
      <c r="G6" s="154"/>
    </row>
    <row r="7" spans="1:7" s="29" customFormat="1" ht="20.399999999999999">
      <c r="A7" s="21"/>
      <c r="B7" s="157" t="s">
        <v>7</v>
      </c>
      <c r="C7" s="157"/>
      <c r="D7" s="157"/>
      <c r="E7" s="157"/>
      <c r="F7" s="157"/>
      <c r="G7" s="21"/>
    </row>
    <row r="8" spans="1:7" s="29" customFormat="1" ht="15">
      <c r="A8" s="156" t="s">
        <v>44</v>
      </c>
      <c r="B8" s="156"/>
      <c r="C8" s="156"/>
      <c r="D8" s="156"/>
      <c r="E8" s="156"/>
      <c r="F8" s="156"/>
      <c r="G8" s="156"/>
    </row>
    <row r="9" spans="1:7" s="29" customFormat="1" ht="15">
      <c r="A9" s="159" t="s">
        <v>10</v>
      </c>
      <c r="B9" s="159"/>
      <c r="C9" s="159"/>
      <c r="D9" s="159"/>
      <c r="E9" s="159"/>
      <c r="F9" s="159"/>
      <c r="G9" s="1"/>
    </row>
    <row r="10" spans="1:7" s="29" customFormat="1" ht="15">
      <c r="A10" s="156" t="s">
        <v>498</v>
      </c>
      <c r="B10" s="156"/>
      <c r="C10" s="156"/>
      <c r="D10" s="156"/>
      <c r="E10" s="156"/>
      <c r="F10" s="156"/>
      <c r="G10" s="10"/>
    </row>
    <row r="11" spans="1:7" s="29" customFormat="1">
      <c r="A11" s="158" t="s">
        <v>499</v>
      </c>
      <c r="B11" s="158"/>
      <c r="C11" s="158"/>
      <c r="D11" s="158"/>
      <c r="E11" s="158"/>
      <c r="F11" s="158"/>
      <c r="G11" s="1"/>
    </row>
    <row r="12" spans="1:7" s="29" customFormat="1" ht="9" customHeight="1">
      <c r="A12" s="155"/>
      <c r="B12" s="155"/>
      <c r="C12" s="2"/>
      <c r="D12" s="1"/>
      <c r="E12" s="1"/>
      <c r="F12" s="1"/>
      <c r="G12" s="1"/>
    </row>
    <row r="13" spans="1:7" s="29" customFormat="1" ht="57" customHeight="1">
      <c r="A13" s="3" t="s">
        <v>4</v>
      </c>
      <c r="B13" s="4" t="s">
        <v>0</v>
      </c>
      <c r="C13" s="3" t="s">
        <v>8</v>
      </c>
      <c r="D13" s="3" t="s">
        <v>1</v>
      </c>
      <c r="E13" s="3" t="s">
        <v>3</v>
      </c>
      <c r="F13" s="3" t="s">
        <v>5</v>
      </c>
      <c r="G13" s="4" t="s">
        <v>2</v>
      </c>
    </row>
    <row r="14" spans="1:7" s="29" customFormat="1" ht="15.75" customHeight="1">
      <c r="A14" s="4">
        <v>1</v>
      </c>
      <c r="B14" s="4">
        <v>2</v>
      </c>
      <c r="C14" s="4">
        <v>3</v>
      </c>
      <c r="D14" s="4">
        <v>4</v>
      </c>
      <c r="E14" s="4">
        <v>5</v>
      </c>
      <c r="F14" s="4">
        <v>6</v>
      </c>
      <c r="G14" s="4">
        <v>7</v>
      </c>
    </row>
    <row r="15" spans="1:7" s="30" customFormat="1" ht="20.25" customHeight="1">
      <c r="A15" s="7"/>
      <c r="B15" s="17" t="s">
        <v>14</v>
      </c>
      <c r="C15" s="8"/>
      <c r="D15" s="8"/>
      <c r="E15" s="8"/>
      <c r="F15" s="48">
        <f>F17+F16</f>
        <v>7700000</v>
      </c>
      <c r="G15" s="6"/>
    </row>
    <row r="16" spans="1:7" s="29" customFormat="1" ht="23.25" customHeight="1">
      <c r="A16" s="5" t="s">
        <v>500</v>
      </c>
      <c r="B16" s="24" t="s">
        <v>11</v>
      </c>
      <c r="C16" s="4" t="s">
        <v>9</v>
      </c>
      <c r="D16" s="6" t="s">
        <v>15</v>
      </c>
      <c r="E16" s="6"/>
      <c r="F16" s="49">
        <v>1700000</v>
      </c>
      <c r="G16" s="6"/>
    </row>
    <row r="17" spans="1:7" s="29" customFormat="1" ht="20.25" customHeight="1">
      <c r="A17" s="5" t="s">
        <v>501</v>
      </c>
      <c r="B17" s="24" t="s">
        <v>12</v>
      </c>
      <c r="C17" s="4" t="s">
        <v>9</v>
      </c>
      <c r="D17" s="6" t="s">
        <v>13</v>
      </c>
      <c r="E17" s="16"/>
      <c r="F17" s="50">
        <v>6000000</v>
      </c>
      <c r="G17" s="16"/>
    </row>
    <row r="18" spans="1:7" s="29" customFormat="1" ht="17.100000000000001" customHeight="1">
      <c r="A18" s="7"/>
      <c r="B18" s="17" t="s">
        <v>16</v>
      </c>
      <c r="C18" s="4"/>
      <c r="D18" s="6"/>
      <c r="E18" s="6"/>
      <c r="F18" s="48">
        <f>F20+F19</f>
        <v>500000</v>
      </c>
      <c r="G18" s="51"/>
    </row>
    <row r="19" spans="1:7" s="29" customFormat="1" ht="18.75" customHeight="1">
      <c r="A19" s="5" t="s">
        <v>502</v>
      </c>
      <c r="B19" s="24" t="s">
        <v>17</v>
      </c>
      <c r="C19" s="4" t="s">
        <v>9</v>
      </c>
      <c r="D19" s="6" t="s">
        <v>13</v>
      </c>
      <c r="E19" s="6"/>
      <c r="F19" s="50">
        <v>356000</v>
      </c>
      <c r="G19" s="6"/>
    </row>
    <row r="20" spans="1:7" s="29" customFormat="1" ht="21.75" customHeight="1">
      <c r="A20" s="7" t="s">
        <v>18</v>
      </c>
      <c r="B20" s="24" t="s">
        <v>19</v>
      </c>
      <c r="C20" s="4" t="s">
        <v>9</v>
      </c>
      <c r="D20" s="6" t="s">
        <v>20</v>
      </c>
      <c r="E20" s="6">
        <v>12000</v>
      </c>
      <c r="F20" s="49">
        <v>144000</v>
      </c>
      <c r="G20" s="6">
        <v>12</v>
      </c>
    </row>
    <row r="21" spans="1:7" s="29" customFormat="1" ht="21.75" customHeight="1">
      <c r="A21" s="7"/>
      <c r="B21" s="17" t="s">
        <v>45</v>
      </c>
      <c r="C21" s="4"/>
      <c r="D21" s="6"/>
      <c r="E21" s="6"/>
      <c r="F21" s="55">
        <f>SUM(F22)</f>
        <v>100000</v>
      </c>
      <c r="G21" s="6"/>
    </row>
    <row r="22" spans="1:7" s="29" customFormat="1" ht="21.75" customHeight="1">
      <c r="A22" s="7" t="s">
        <v>46</v>
      </c>
      <c r="B22" s="24" t="s">
        <v>47</v>
      </c>
      <c r="C22" s="4" t="s">
        <v>9</v>
      </c>
      <c r="D22" s="6" t="s">
        <v>20</v>
      </c>
      <c r="E22" s="6"/>
      <c r="F22" s="49">
        <v>100000</v>
      </c>
      <c r="G22" s="6"/>
    </row>
    <row r="23" spans="1:7" s="29" customFormat="1" ht="21.75" customHeight="1">
      <c r="A23" s="7"/>
      <c r="B23" s="9" t="s">
        <v>267</v>
      </c>
      <c r="C23" s="4"/>
      <c r="D23" s="6"/>
      <c r="E23" s="6"/>
      <c r="F23" s="49"/>
      <c r="G23" s="6"/>
    </row>
    <row r="24" spans="1:7" s="29" customFormat="1" ht="21.75" customHeight="1">
      <c r="A24" s="7" t="s">
        <v>269</v>
      </c>
      <c r="B24" s="24" t="s">
        <v>267</v>
      </c>
      <c r="C24" s="4" t="s">
        <v>9</v>
      </c>
      <c r="D24" s="6" t="s">
        <v>268</v>
      </c>
      <c r="E24" s="6"/>
      <c r="F24" s="49">
        <v>107000</v>
      </c>
      <c r="G24" s="6"/>
    </row>
    <row r="25" spans="1:7" s="29" customFormat="1" ht="21.75" customHeight="1">
      <c r="A25" s="7"/>
      <c r="B25" s="17" t="s">
        <v>21</v>
      </c>
      <c r="C25" s="4"/>
      <c r="D25" s="6"/>
      <c r="E25" s="6"/>
      <c r="F25" s="55">
        <f>SUM(F26:F27)</f>
        <v>24000</v>
      </c>
      <c r="G25" s="6"/>
    </row>
    <row r="26" spans="1:7" s="29" customFormat="1" ht="21" customHeight="1">
      <c r="A26" s="7" t="s">
        <v>22</v>
      </c>
      <c r="B26" s="24" t="s">
        <v>23</v>
      </c>
      <c r="C26" s="4" t="s">
        <v>9</v>
      </c>
      <c r="D26" s="6" t="s">
        <v>6</v>
      </c>
      <c r="E26" s="6">
        <v>4800</v>
      </c>
      <c r="F26" s="23">
        <v>24000</v>
      </c>
      <c r="G26" s="6">
        <v>5</v>
      </c>
    </row>
    <row r="27" spans="1:7" s="29" customFormat="1" ht="21.75" hidden="1" customHeight="1">
      <c r="A27" s="7" t="s">
        <v>24</v>
      </c>
      <c r="B27" s="24" t="s">
        <v>25</v>
      </c>
      <c r="C27" s="4" t="s">
        <v>9</v>
      </c>
      <c r="D27" s="6" t="s">
        <v>6</v>
      </c>
      <c r="E27" s="6">
        <v>6000</v>
      </c>
      <c r="F27" s="23"/>
      <c r="G27" s="6">
        <v>3</v>
      </c>
    </row>
    <row r="28" spans="1:7" s="29" customFormat="1" ht="21.75" customHeight="1">
      <c r="A28" s="7"/>
      <c r="B28" s="78" t="s">
        <v>245</v>
      </c>
      <c r="C28" s="4"/>
      <c r="D28" s="6"/>
      <c r="E28" s="6"/>
      <c r="F28" s="23">
        <f>SUM(F29:F31)</f>
        <v>100000</v>
      </c>
      <c r="G28" s="6"/>
    </row>
    <row r="29" spans="1:7" s="29" customFormat="1" ht="21.75" customHeight="1">
      <c r="A29" s="7" t="s">
        <v>246</v>
      </c>
      <c r="B29" s="24" t="s">
        <v>245</v>
      </c>
      <c r="C29" s="4" t="s">
        <v>34</v>
      </c>
      <c r="D29" s="6" t="s">
        <v>6</v>
      </c>
      <c r="E29" s="6"/>
      <c r="F29" s="23">
        <v>100000</v>
      </c>
      <c r="G29" s="6"/>
    </row>
    <row r="30" spans="1:7" s="29" customFormat="1" hidden="1">
      <c r="A30" s="7" t="s">
        <v>79</v>
      </c>
      <c r="B30" s="53" t="s">
        <v>52</v>
      </c>
      <c r="C30" s="4" t="s">
        <v>9</v>
      </c>
      <c r="D30" s="6" t="s">
        <v>6</v>
      </c>
      <c r="E30" s="6"/>
      <c r="F30" s="23"/>
      <c r="G30" s="6"/>
    </row>
    <row r="31" spans="1:7" s="29" customFormat="1" hidden="1">
      <c r="A31" s="7" t="s">
        <v>155</v>
      </c>
      <c r="B31" s="53" t="s">
        <v>51</v>
      </c>
      <c r="C31" s="4" t="s">
        <v>9</v>
      </c>
      <c r="D31" s="6" t="s">
        <v>6</v>
      </c>
      <c r="E31" s="6"/>
      <c r="F31" s="23"/>
      <c r="G31" s="6"/>
    </row>
    <row r="32" spans="1:7" s="29" customFormat="1" ht="21.75" customHeight="1">
      <c r="A32" s="7"/>
      <c r="B32" s="9" t="s">
        <v>167</v>
      </c>
      <c r="C32" s="4"/>
      <c r="D32" s="6"/>
      <c r="E32" s="6"/>
      <c r="F32" s="52">
        <f>SUM(F33)</f>
        <v>200000</v>
      </c>
      <c r="G32" s="6"/>
    </row>
    <row r="33" spans="1:9" s="29" customFormat="1" ht="21.75" customHeight="1">
      <c r="A33" s="7" t="s">
        <v>26</v>
      </c>
      <c r="B33" s="24" t="s">
        <v>164</v>
      </c>
      <c r="C33" s="4" t="s">
        <v>9</v>
      </c>
      <c r="D33" s="6" t="s">
        <v>20</v>
      </c>
      <c r="E33" s="6"/>
      <c r="F33" s="23">
        <v>200000</v>
      </c>
      <c r="G33" s="6"/>
    </row>
    <row r="34" spans="1:9" s="29" customFormat="1" ht="21.75" customHeight="1">
      <c r="A34" s="7"/>
      <c r="B34" s="9" t="s">
        <v>48</v>
      </c>
      <c r="C34" s="4"/>
      <c r="D34" s="6"/>
      <c r="E34" s="6"/>
      <c r="F34" s="52">
        <f>SUM(F35:F36)</f>
        <v>6328758</v>
      </c>
      <c r="G34" s="6"/>
    </row>
    <row r="35" spans="1:9" s="29" customFormat="1" ht="21.75" customHeight="1">
      <c r="A35" s="7" t="s">
        <v>30</v>
      </c>
      <c r="B35" s="24" t="s">
        <v>48</v>
      </c>
      <c r="C35" s="4" t="s">
        <v>9</v>
      </c>
      <c r="D35" s="26" t="s">
        <v>607</v>
      </c>
      <c r="E35" s="6">
        <v>400000</v>
      </c>
      <c r="F35" s="23">
        <v>400000</v>
      </c>
      <c r="G35" s="6">
        <v>1</v>
      </c>
    </row>
    <row r="36" spans="1:9" s="29" customFormat="1" ht="21.75" customHeight="1">
      <c r="A36" s="137" t="s">
        <v>606</v>
      </c>
      <c r="B36" s="138" t="s">
        <v>605</v>
      </c>
      <c r="C36" s="139" t="s">
        <v>247</v>
      </c>
      <c r="D36" s="26" t="s">
        <v>607</v>
      </c>
      <c r="E36" s="26">
        <v>5928758</v>
      </c>
      <c r="F36" s="140">
        <v>5928758</v>
      </c>
      <c r="G36" s="6">
        <v>1</v>
      </c>
      <c r="I36" s="136"/>
    </row>
    <row r="37" spans="1:9" s="29" customFormat="1" ht="26.4">
      <c r="A37" s="7"/>
      <c r="B37" s="9" t="s">
        <v>49</v>
      </c>
      <c r="C37" s="4"/>
      <c r="D37" s="6"/>
      <c r="E37" s="6"/>
      <c r="F37" s="52">
        <f>SUM(F38:F41)</f>
        <v>150000</v>
      </c>
      <c r="G37" s="6"/>
    </row>
    <row r="38" spans="1:9" s="29" customFormat="1">
      <c r="A38" s="7" t="s">
        <v>78</v>
      </c>
      <c r="B38" s="20" t="s">
        <v>50</v>
      </c>
      <c r="C38" s="4" t="s">
        <v>9</v>
      </c>
      <c r="D38" s="6" t="s">
        <v>6</v>
      </c>
      <c r="E38" s="6"/>
      <c r="F38" s="23">
        <v>20000</v>
      </c>
      <c r="G38" s="6"/>
    </row>
    <row r="39" spans="1:9" s="29" customFormat="1">
      <c r="A39" s="7" t="s">
        <v>155</v>
      </c>
      <c r="B39" s="53" t="s">
        <v>51</v>
      </c>
      <c r="C39" s="4" t="s">
        <v>9</v>
      </c>
      <c r="D39" s="6" t="s">
        <v>6</v>
      </c>
      <c r="E39" s="6"/>
      <c r="F39" s="23">
        <v>80000</v>
      </c>
      <c r="G39" s="6"/>
    </row>
    <row r="40" spans="1:9" s="29" customFormat="1">
      <c r="A40" s="7" t="s">
        <v>79</v>
      </c>
      <c r="B40" s="53" t="s">
        <v>52</v>
      </c>
      <c r="C40" s="4" t="s">
        <v>9</v>
      </c>
      <c r="D40" s="6" t="s">
        <v>6</v>
      </c>
      <c r="E40" s="6"/>
      <c r="F40" s="23">
        <v>30000</v>
      </c>
      <c r="G40" s="6"/>
    </row>
    <row r="41" spans="1:9" s="29" customFormat="1">
      <c r="A41" s="31">
        <v>50311240</v>
      </c>
      <c r="B41" s="53" t="s">
        <v>156</v>
      </c>
      <c r="C41" s="4" t="s">
        <v>9</v>
      </c>
      <c r="D41" s="6" t="s">
        <v>6</v>
      </c>
      <c r="E41" s="6"/>
      <c r="F41" s="23">
        <v>20000</v>
      </c>
      <c r="G41" s="6"/>
    </row>
    <row r="42" spans="1:9" s="29" customFormat="1">
      <c r="A42" s="7"/>
      <c r="B42" s="9" t="s">
        <v>27</v>
      </c>
      <c r="C42" s="4"/>
      <c r="D42" s="6"/>
      <c r="E42" s="6"/>
      <c r="F42" s="52">
        <f>SUM(F43:F145)</f>
        <v>68000</v>
      </c>
      <c r="G42" s="6"/>
    </row>
    <row r="43" spans="1:9" s="29" customFormat="1" ht="26.4">
      <c r="A43" s="26">
        <v>22111200</v>
      </c>
      <c r="B43" s="32" t="s">
        <v>507</v>
      </c>
      <c r="C43" s="4" t="s">
        <v>9</v>
      </c>
      <c r="D43" s="26" t="s">
        <v>6</v>
      </c>
      <c r="E43" s="26">
        <v>20000</v>
      </c>
      <c r="F43" s="22">
        <v>20000</v>
      </c>
      <c r="G43" s="22">
        <v>1</v>
      </c>
    </row>
    <row r="44" spans="1:9" s="29" customFormat="1" hidden="1">
      <c r="A44" s="26">
        <v>30192121</v>
      </c>
      <c r="B44" s="32" t="s">
        <v>41</v>
      </c>
      <c r="C44" s="4" t="s">
        <v>9</v>
      </c>
      <c r="D44" s="26" t="s">
        <v>6</v>
      </c>
      <c r="E44" s="26"/>
      <c r="F44" s="22"/>
      <c r="G44" s="22">
        <v>10</v>
      </c>
    </row>
    <row r="45" spans="1:9" s="29" customFormat="1" hidden="1">
      <c r="A45" s="26">
        <v>30197638</v>
      </c>
      <c r="B45" s="33" t="s">
        <v>54</v>
      </c>
      <c r="C45" s="4" t="s">
        <v>9</v>
      </c>
      <c r="D45" s="26" t="s">
        <v>6</v>
      </c>
      <c r="E45" s="26"/>
      <c r="F45" s="22"/>
      <c r="G45" s="22">
        <v>10</v>
      </c>
    </row>
    <row r="46" spans="1:9" s="29" customFormat="1" hidden="1">
      <c r="A46" s="26">
        <v>33411430</v>
      </c>
      <c r="B46" s="33" t="s">
        <v>55</v>
      </c>
      <c r="C46" s="4" t="s">
        <v>9</v>
      </c>
      <c r="D46" s="26" t="s">
        <v>42</v>
      </c>
      <c r="E46" s="26"/>
      <c r="F46" s="22"/>
      <c r="G46" s="22">
        <v>5</v>
      </c>
    </row>
    <row r="47" spans="1:9" s="29" customFormat="1" hidden="1">
      <c r="A47" s="26">
        <v>22800000</v>
      </c>
      <c r="B47" s="33" t="s">
        <v>56</v>
      </c>
      <c r="C47" s="4" t="s">
        <v>9</v>
      </c>
      <c r="D47" s="26" t="s">
        <v>6</v>
      </c>
      <c r="E47" s="26"/>
      <c r="F47" s="22"/>
      <c r="G47" s="22">
        <v>10</v>
      </c>
    </row>
    <row r="48" spans="1:9" s="29" customFormat="1" hidden="1">
      <c r="A48" s="26">
        <v>22800000</v>
      </c>
      <c r="B48" s="33" t="s">
        <v>57</v>
      </c>
      <c r="C48" s="4" t="s">
        <v>9</v>
      </c>
      <c r="D48" s="26" t="s">
        <v>6</v>
      </c>
      <c r="E48" s="26"/>
      <c r="F48" s="22"/>
      <c r="G48" s="22">
        <v>5</v>
      </c>
    </row>
    <row r="49" spans="1:7" s="29" customFormat="1" hidden="1">
      <c r="A49" s="26">
        <v>30192121</v>
      </c>
      <c r="B49" s="33" t="s">
        <v>58</v>
      </c>
      <c r="C49" s="4" t="s">
        <v>9</v>
      </c>
      <c r="D49" s="26" t="s">
        <v>42</v>
      </c>
      <c r="E49" s="26"/>
      <c r="F49" s="22"/>
      <c r="G49" s="22">
        <v>3</v>
      </c>
    </row>
    <row r="50" spans="1:7" s="29" customFormat="1" hidden="1">
      <c r="A50" s="26">
        <v>30197321</v>
      </c>
      <c r="B50" s="33" t="s">
        <v>59</v>
      </c>
      <c r="C50" s="4" t="s">
        <v>9</v>
      </c>
      <c r="D50" s="26" t="s">
        <v>6</v>
      </c>
      <c r="E50" s="26"/>
      <c r="F50" s="22"/>
      <c r="G50" s="22">
        <v>2</v>
      </c>
    </row>
    <row r="51" spans="1:7" s="29" customFormat="1" hidden="1">
      <c r="A51" s="26">
        <v>30197111</v>
      </c>
      <c r="B51" s="33" t="s">
        <v>60</v>
      </c>
      <c r="C51" s="4" t="s">
        <v>9</v>
      </c>
      <c r="D51" s="26" t="s">
        <v>6</v>
      </c>
      <c r="E51" s="26"/>
      <c r="F51" s="22"/>
      <c r="G51" s="22">
        <v>12</v>
      </c>
    </row>
    <row r="52" spans="1:7" s="29" customFormat="1" hidden="1">
      <c r="A52" s="26">
        <v>22800000</v>
      </c>
      <c r="B52" s="32" t="s">
        <v>38</v>
      </c>
      <c r="C52" s="4" t="s">
        <v>9</v>
      </c>
      <c r="D52" s="26" t="s">
        <v>6</v>
      </c>
      <c r="E52" s="26"/>
      <c r="F52" s="26"/>
      <c r="G52" s="22">
        <v>1</v>
      </c>
    </row>
    <row r="53" spans="1:7" s="29" customFormat="1" hidden="1">
      <c r="A53" s="26">
        <v>22800000</v>
      </c>
      <c r="B53" s="32" t="s">
        <v>157</v>
      </c>
      <c r="C53" s="4" t="s">
        <v>9</v>
      </c>
      <c r="D53" s="26" t="s">
        <v>6</v>
      </c>
      <c r="E53" s="26"/>
      <c r="F53" s="26"/>
      <c r="G53" s="22">
        <v>1</v>
      </c>
    </row>
    <row r="54" spans="1:7" s="29" customFormat="1" hidden="1">
      <c r="A54" s="26">
        <v>30197231</v>
      </c>
      <c r="B54" s="33" t="s">
        <v>36</v>
      </c>
      <c r="C54" s="4" t="s">
        <v>9</v>
      </c>
      <c r="D54" s="26" t="s">
        <v>42</v>
      </c>
      <c r="E54" s="26"/>
      <c r="F54" s="26"/>
      <c r="G54" s="22">
        <v>1</v>
      </c>
    </row>
    <row r="55" spans="1:7" s="29" customFormat="1" hidden="1">
      <c r="A55" s="26">
        <v>30197620</v>
      </c>
      <c r="B55" s="33" t="s">
        <v>158</v>
      </c>
      <c r="C55" s="4" t="s">
        <v>9</v>
      </c>
      <c r="D55" s="26" t="s">
        <v>42</v>
      </c>
      <c r="E55" s="26"/>
      <c r="F55" s="26"/>
      <c r="G55" s="22">
        <v>2</v>
      </c>
    </row>
    <row r="56" spans="1:7" s="29" customFormat="1" hidden="1">
      <c r="A56" s="26">
        <v>30192160</v>
      </c>
      <c r="B56" s="33" t="s">
        <v>37</v>
      </c>
      <c r="C56" s="4" t="s">
        <v>9</v>
      </c>
      <c r="D56" s="26" t="s">
        <v>6</v>
      </c>
      <c r="E56" s="26"/>
      <c r="F56" s="26"/>
      <c r="G56" s="22">
        <v>1</v>
      </c>
    </row>
    <row r="57" spans="1:7" s="29" customFormat="1" hidden="1">
      <c r="A57" s="26">
        <v>24910000</v>
      </c>
      <c r="B57" s="33" t="s">
        <v>40</v>
      </c>
      <c r="C57" s="4" t="s">
        <v>9</v>
      </c>
      <c r="D57" s="26" t="s">
        <v>6</v>
      </c>
      <c r="E57" s="26"/>
      <c r="F57" s="26"/>
      <c r="G57" s="22">
        <v>1</v>
      </c>
    </row>
    <row r="58" spans="1:7" s="29" customFormat="1" hidden="1">
      <c r="A58" s="26">
        <v>30197220</v>
      </c>
      <c r="B58" s="33" t="s">
        <v>159</v>
      </c>
      <c r="C58" s="4" t="s">
        <v>9</v>
      </c>
      <c r="D58" s="26" t="s">
        <v>6</v>
      </c>
      <c r="E58" s="26"/>
      <c r="F58" s="26"/>
      <c r="G58" s="22">
        <v>12</v>
      </c>
    </row>
    <row r="59" spans="1:7" s="29" customFormat="1" hidden="1">
      <c r="A59" s="26">
        <v>30197220</v>
      </c>
      <c r="B59" s="33" t="s">
        <v>160</v>
      </c>
      <c r="C59" s="4" t="s">
        <v>9</v>
      </c>
      <c r="D59" s="26" t="s">
        <v>6</v>
      </c>
      <c r="E59" s="26"/>
      <c r="F59" s="26"/>
      <c r="G59" s="22">
        <v>12</v>
      </c>
    </row>
    <row r="60" spans="1:7" s="29" customFormat="1" hidden="1">
      <c r="A60" s="26">
        <v>30197230</v>
      </c>
      <c r="B60" s="33" t="s">
        <v>161</v>
      </c>
      <c r="C60" s="4" t="s">
        <v>9</v>
      </c>
      <c r="D60" s="26" t="s">
        <v>6</v>
      </c>
      <c r="E60" s="26"/>
      <c r="F60" s="26"/>
      <c r="G60" s="22">
        <v>2</v>
      </c>
    </row>
    <row r="61" spans="1:7" s="29" customFormat="1" hidden="1">
      <c r="A61" s="26">
        <v>30192100</v>
      </c>
      <c r="B61" s="33" t="s">
        <v>162</v>
      </c>
      <c r="C61" s="4" t="s">
        <v>9</v>
      </c>
      <c r="D61" s="26" t="s">
        <v>6</v>
      </c>
      <c r="E61" s="26"/>
      <c r="F61" s="26"/>
      <c r="G61" s="22">
        <v>1</v>
      </c>
    </row>
    <row r="62" spans="1:7" s="29" customFormat="1" hidden="1">
      <c r="A62" s="26">
        <v>39241210</v>
      </c>
      <c r="B62" s="33" t="s">
        <v>35</v>
      </c>
      <c r="C62" s="4" t="s">
        <v>9</v>
      </c>
      <c r="D62" s="26" t="s">
        <v>6</v>
      </c>
      <c r="E62" s="26"/>
      <c r="F62" s="26"/>
      <c r="G62" s="22">
        <v>1</v>
      </c>
    </row>
    <row r="63" spans="1:7" s="29" customFormat="1">
      <c r="A63" s="26">
        <v>37821150</v>
      </c>
      <c r="B63" s="58" t="s">
        <v>163</v>
      </c>
      <c r="C63" s="60" t="s">
        <v>34</v>
      </c>
      <c r="D63" s="61" t="s">
        <v>31</v>
      </c>
      <c r="E63" s="61">
        <v>1200</v>
      </c>
      <c r="F63" s="62">
        <v>48000</v>
      </c>
      <c r="G63" s="62">
        <v>40</v>
      </c>
    </row>
    <row r="64" spans="1:7" s="29" customFormat="1" hidden="1">
      <c r="A64" s="56">
        <v>30237412</v>
      </c>
      <c r="B64" s="32" t="s">
        <v>172</v>
      </c>
      <c r="C64" s="4" t="s">
        <v>34</v>
      </c>
      <c r="D64" s="34" t="s">
        <v>6</v>
      </c>
      <c r="E64" s="34"/>
      <c r="F64" s="34"/>
      <c r="G64" s="34">
        <v>1</v>
      </c>
    </row>
    <row r="65" spans="1:7" s="29" customFormat="1" hidden="1">
      <c r="A65" s="56">
        <v>30197622</v>
      </c>
      <c r="B65" s="32" t="s">
        <v>173</v>
      </c>
      <c r="C65" s="4" t="s">
        <v>34</v>
      </c>
      <c r="D65" s="34" t="s">
        <v>42</v>
      </c>
      <c r="E65" s="34"/>
      <c r="F65" s="34"/>
      <c r="G65" s="34">
        <v>19</v>
      </c>
    </row>
    <row r="66" spans="1:7" s="29" customFormat="1" hidden="1">
      <c r="A66" s="56">
        <v>22811130</v>
      </c>
      <c r="B66" s="33" t="s">
        <v>174</v>
      </c>
      <c r="C66" s="4" t="s">
        <v>34</v>
      </c>
      <c r="D66" s="34" t="s">
        <v>6</v>
      </c>
      <c r="E66" s="34"/>
      <c r="F66" s="34"/>
      <c r="G66" s="34">
        <v>1</v>
      </c>
    </row>
    <row r="67" spans="1:7" s="29" customFormat="1" hidden="1">
      <c r="A67" s="56">
        <v>30192121</v>
      </c>
      <c r="B67" s="33" t="s">
        <v>41</v>
      </c>
      <c r="C67" s="4" t="s">
        <v>34</v>
      </c>
      <c r="D67" s="34" t="s">
        <v>6</v>
      </c>
      <c r="E67" s="34"/>
      <c r="F67" s="34"/>
      <c r="G67" s="34">
        <v>2</v>
      </c>
    </row>
    <row r="68" spans="1:7" s="29" customFormat="1" hidden="1">
      <c r="A68" s="56">
        <v>37451290</v>
      </c>
      <c r="B68" s="66" t="s">
        <v>175</v>
      </c>
      <c r="C68" s="4" t="s">
        <v>34</v>
      </c>
      <c r="D68" s="34" t="s">
        <v>6</v>
      </c>
      <c r="E68" s="34"/>
      <c r="F68" s="34"/>
      <c r="G68" s="34">
        <v>2</v>
      </c>
    </row>
    <row r="69" spans="1:7" s="29" customFormat="1" hidden="1">
      <c r="A69" s="56">
        <v>37451290</v>
      </c>
      <c r="B69" s="66" t="s">
        <v>175</v>
      </c>
      <c r="C69" s="4" t="s">
        <v>34</v>
      </c>
      <c r="D69" s="34" t="s">
        <v>6</v>
      </c>
      <c r="E69" s="34"/>
      <c r="F69" s="34"/>
      <c r="G69" s="34">
        <v>1</v>
      </c>
    </row>
    <row r="70" spans="1:7" s="29" customFormat="1" hidden="1">
      <c r="A70" s="56">
        <v>44423400</v>
      </c>
      <c r="B70" s="66" t="s">
        <v>176</v>
      </c>
      <c r="C70" s="4" t="s">
        <v>34</v>
      </c>
      <c r="D70" s="34" t="s">
        <v>6</v>
      </c>
      <c r="E70" s="34"/>
      <c r="F70" s="34"/>
      <c r="G70" s="34">
        <v>4</v>
      </c>
    </row>
    <row r="71" spans="1:7" s="29" customFormat="1" hidden="1">
      <c r="A71" s="26">
        <v>30192121</v>
      </c>
      <c r="B71" s="33" t="s">
        <v>41</v>
      </c>
      <c r="C71" s="4" t="s">
        <v>34</v>
      </c>
      <c r="D71" s="34" t="s">
        <v>6</v>
      </c>
      <c r="E71" s="34"/>
      <c r="F71" s="34"/>
      <c r="G71" s="34">
        <v>3</v>
      </c>
    </row>
    <row r="72" spans="1:7" s="29" customFormat="1" hidden="1">
      <c r="A72" s="56">
        <v>22800000</v>
      </c>
      <c r="B72" s="66" t="s">
        <v>177</v>
      </c>
      <c r="C72" s="4" t="s">
        <v>34</v>
      </c>
      <c r="D72" s="34" t="s">
        <v>6</v>
      </c>
      <c r="E72" s="34"/>
      <c r="F72" s="34"/>
      <c r="G72" s="34">
        <v>5</v>
      </c>
    </row>
    <row r="73" spans="1:7" s="29" customFormat="1" hidden="1">
      <c r="A73" s="56">
        <v>30192125</v>
      </c>
      <c r="B73" s="33" t="s">
        <v>178</v>
      </c>
      <c r="C73" s="4" t="s">
        <v>34</v>
      </c>
      <c r="D73" s="34" t="s">
        <v>6</v>
      </c>
      <c r="E73" s="34"/>
      <c r="F73" s="34"/>
      <c r="G73" s="34">
        <v>1</v>
      </c>
    </row>
    <row r="74" spans="1:7" s="29" customFormat="1" hidden="1">
      <c r="A74" s="56">
        <v>30234500</v>
      </c>
      <c r="B74" s="33" t="s">
        <v>179</v>
      </c>
      <c r="C74" s="4" t="s">
        <v>34</v>
      </c>
      <c r="D74" s="34" t="s">
        <v>6</v>
      </c>
      <c r="E74" s="34"/>
      <c r="F74" s="34"/>
      <c r="G74" s="34">
        <v>1</v>
      </c>
    </row>
    <row r="75" spans="1:7" s="29" customFormat="1" hidden="1">
      <c r="A75" s="26">
        <v>22800000</v>
      </c>
      <c r="B75" s="33" t="s">
        <v>180</v>
      </c>
      <c r="C75" s="4" t="s">
        <v>34</v>
      </c>
      <c r="D75" s="34" t="s">
        <v>6</v>
      </c>
      <c r="E75" s="34"/>
      <c r="F75" s="34"/>
      <c r="G75" s="34">
        <v>1</v>
      </c>
    </row>
    <row r="76" spans="1:7" s="29" customFormat="1" hidden="1">
      <c r="A76" s="26">
        <v>33411431</v>
      </c>
      <c r="B76" s="33" t="s">
        <v>55</v>
      </c>
      <c r="C76" s="4" t="s">
        <v>34</v>
      </c>
      <c r="D76" s="34" t="s">
        <v>42</v>
      </c>
      <c r="E76" s="34"/>
      <c r="F76" s="34"/>
      <c r="G76" s="34">
        <v>2</v>
      </c>
    </row>
    <row r="77" spans="1:7" s="29" customFormat="1" hidden="1">
      <c r="A77" s="26">
        <v>30192160</v>
      </c>
      <c r="B77" s="33" t="s">
        <v>181</v>
      </c>
      <c r="C77" s="4" t="s">
        <v>34</v>
      </c>
      <c r="D77" s="34" t="s">
        <v>6</v>
      </c>
      <c r="E77" s="34"/>
      <c r="F77" s="34"/>
      <c r="G77" s="34">
        <v>1</v>
      </c>
    </row>
    <row r="78" spans="1:7" s="29" customFormat="1" hidden="1">
      <c r="A78" s="56">
        <v>39263600</v>
      </c>
      <c r="B78" s="33" t="s">
        <v>182</v>
      </c>
      <c r="C78" s="4" t="s">
        <v>34</v>
      </c>
      <c r="D78" s="34" t="s">
        <v>6</v>
      </c>
      <c r="E78" s="34"/>
      <c r="F78" s="34"/>
      <c r="G78" s="34">
        <v>1</v>
      </c>
    </row>
    <row r="79" spans="1:7" s="29" customFormat="1" hidden="1">
      <c r="A79" s="56">
        <v>22811130</v>
      </c>
      <c r="B79" s="33" t="s">
        <v>174</v>
      </c>
      <c r="C79" s="4" t="s">
        <v>34</v>
      </c>
      <c r="D79" s="34" t="s">
        <v>6</v>
      </c>
      <c r="E79" s="34"/>
      <c r="F79" s="34"/>
      <c r="G79" s="34">
        <v>1</v>
      </c>
    </row>
    <row r="80" spans="1:7" s="29" customFormat="1" hidden="1">
      <c r="A80" s="56">
        <v>30197321</v>
      </c>
      <c r="B80" s="33" t="s">
        <v>183</v>
      </c>
      <c r="C80" s="4" t="s">
        <v>34</v>
      </c>
      <c r="D80" s="34" t="s">
        <v>6</v>
      </c>
      <c r="E80" s="34"/>
      <c r="F80" s="34"/>
      <c r="G80" s="34">
        <v>1</v>
      </c>
    </row>
    <row r="81" spans="1:7" s="29" customFormat="1" hidden="1">
      <c r="A81" s="56">
        <v>22811170</v>
      </c>
      <c r="B81" s="33" t="s">
        <v>184</v>
      </c>
      <c r="C81" s="4" t="s">
        <v>34</v>
      </c>
      <c r="D81" s="34" t="s">
        <v>6</v>
      </c>
      <c r="E81" s="34"/>
      <c r="F81" s="34"/>
      <c r="G81" s="34">
        <v>1</v>
      </c>
    </row>
    <row r="82" spans="1:7" s="29" customFormat="1" hidden="1">
      <c r="A82" s="56">
        <v>30197332</v>
      </c>
      <c r="B82" s="33" t="s">
        <v>185</v>
      </c>
      <c r="C82" s="4" t="s">
        <v>34</v>
      </c>
      <c r="D82" s="34" t="s">
        <v>6</v>
      </c>
      <c r="E82" s="34"/>
      <c r="F82" s="34"/>
      <c r="G82" s="34">
        <v>1</v>
      </c>
    </row>
    <row r="83" spans="1:7" s="29" customFormat="1" hidden="1">
      <c r="A83" s="56">
        <v>30197111</v>
      </c>
      <c r="B83" s="33" t="s">
        <v>186</v>
      </c>
      <c r="C83" s="4" t="s">
        <v>34</v>
      </c>
      <c r="D83" s="34" t="s">
        <v>6</v>
      </c>
      <c r="E83" s="34"/>
      <c r="F83" s="34"/>
      <c r="G83" s="34">
        <v>1</v>
      </c>
    </row>
    <row r="84" spans="1:7" s="29" customFormat="1" hidden="1">
      <c r="A84" s="56">
        <v>30192130</v>
      </c>
      <c r="B84" s="33" t="s">
        <v>187</v>
      </c>
      <c r="C84" s="4" t="s">
        <v>34</v>
      </c>
      <c r="D84" s="34" t="s">
        <v>6</v>
      </c>
      <c r="E84" s="34"/>
      <c r="F84" s="34"/>
      <c r="G84" s="34">
        <v>1</v>
      </c>
    </row>
    <row r="85" spans="1:7" s="29" customFormat="1" hidden="1">
      <c r="A85" s="56">
        <v>22811150</v>
      </c>
      <c r="B85" s="66" t="s">
        <v>188</v>
      </c>
      <c r="C85" s="4" t="s">
        <v>34</v>
      </c>
      <c r="D85" s="34" t="s">
        <v>6</v>
      </c>
      <c r="E85" s="34"/>
      <c r="F85" s="34"/>
      <c r="G85" s="34">
        <v>1</v>
      </c>
    </row>
    <row r="86" spans="1:7" s="29" customFormat="1" hidden="1">
      <c r="A86" s="56">
        <v>37451290</v>
      </c>
      <c r="B86" s="66" t="s">
        <v>175</v>
      </c>
      <c r="C86" s="4" t="s">
        <v>34</v>
      </c>
      <c r="D86" s="34" t="s">
        <v>6</v>
      </c>
      <c r="E86" s="34"/>
      <c r="F86" s="34"/>
      <c r="G86" s="34">
        <v>1</v>
      </c>
    </row>
    <row r="87" spans="1:7" s="29" customFormat="1" hidden="1">
      <c r="A87" s="56">
        <v>37451580</v>
      </c>
      <c r="B87" s="66" t="s">
        <v>189</v>
      </c>
      <c r="C87" s="4" t="s">
        <v>34</v>
      </c>
      <c r="D87" s="34" t="s">
        <v>6</v>
      </c>
      <c r="E87" s="34"/>
      <c r="F87" s="34"/>
      <c r="G87" s="34">
        <v>1</v>
      </c>
    </row>
    <row r="88" spans="1:7" s="29" customFormat="1" hidden="1">
      <c r="A88" s="56">
        <v>37451580</v>
      </c>
      <c r="B88" s="66" t="s">
        <v>189</v>
      </c>
      <c r="C88" s="4" t="s">
        <v>34</v>
      </c>
      <c r="D88" s="34" t="s">
        <v>6</v>
      </c>
      <c r="E88" s="34"/>
      <c r="F88" s="34"/>
      <c r="G88" s="34">
        <v>1</v>
      </c>
    </row>
    <row r="89" spans="1:7" s="29" customFormat="1" hidden="1">
      <c r="A89" s="56">
        <v>22800000</v>
      </c>
      <c r="B89" s="66" t="s">
        <v>190</v>
      </c>
      <c r="C89" s="4" t="s">
        <v>34</v>
      </c>
      <c r="D89" s="34" t="s">
        <v>6</v>
      </c>
      <c r="E89" s="34"/>
      <c r="F89" s="34"/>
      <c r="G89" s="34">
        <v>3</v>
      </c>
    </row>
    <row r="90" spans="1:7" s="29" customFormat="1" hidden="1">
      <c r="A90" s="56">
        <v>24910000</v>
      </c>
      <c r="B90" s="33" t="s">
        <v>191</v>
      </c>
      <c r="C90" s="4" t="s">
        <v>34</v>
      </c>
      <c r="D90" s="34" t="s">
        <v>6</v>
      </c>
      <c r="E90" s="34"/>
      <c r="F90" s="34"/>
      <c r="G90" s="34">
        <v>3</v>
      </c>
    </row>
    <row r="91" spans="1:7" s="29" customFormat="1" hidden="1">
      <c r="A91" s="56">
        <v>39241210</v>
      </c>
      <c r="B91" s="33" t="s">
        <v>192</v>
      </c>
      <c r="C91" s="4" t="s">
        <v>34</v>
      </c>
      <c r="D91" s="34" t="s">
        <v>6</v>
      </c>
      <c r="E91" s="34"/>
      <c r="F91" s="34"/>
      <c r="G91" s="34">
        <v>2</v>
      </c>
    </row>
    <row r="92" spans="1:7" s="29" customFormat="1" hidden="1">
      <c r="A92" s="56">
        <v>22800000</v>
      </c>
      <c r="B92" s="33" t="s">
        <v>57</v>
      </c>
      <c r="C92" s="4" t="s">
        <v>34</v>
      </c>
      <c r="D92" s="34" t="s">
        <v>6</v>
      </c>
      <c r="E92" s="34"/>
      <c r="F92" s="34"/>
      <c r="G92" s="34">
        <v>7</v>
      </c>
    </row>
    <row r="93" spans="1:7" s="29" customFormat="1" hidden="1">
      <c r="A93" s="56">
        <v>22800000</v>
      </c>
      <c r="B93" s="66" t="s">
        <v>193</v>
      </c>
      <c r="C93" s="4" t="s">
        <v>34</v>
      </c>
      <c r="D93" s="34" t="s">
        <v>6</v>
      </c>
      <c r="E93" s="34"/>
      <c r="F93" s="34"/>
      <c r="G93" s="34">
        <v>50</v>
      </c>
    </row>
    <row r="94" spans="1:7" s="29" customFormat="1" hidden="1">
      <c r="A94" s="56">
        <v>22800000</v>
      </c>
      <c r="B94" s="66" t="s">
        <v>194</v>
      </c>
      <c r="C94" s="4" t="s">
        <v>34</v>
      </c>
      <c r="D94" s="34" t="s">
        <v>6</v>
      </c>
      <c r="E94" s="34"/>
      <c r="F94" s="34"/>
      <c r="G94" s="34">
        <v>4</v>
      </c>
    </row>
    <row r="95" spans="1:7" s="29" customFormat="1" hidden="1">
      <c r="A95" s="56">
        <v>37821150</v>
      </c>
      <c r="B95" s="79" t="s">
        <v>163</v>
      </c>
      <c r="C95" s="64" t="s">
        <v>34</v>
      </c>
      <c r="D95" s="80" t="s">
        <v>31</v>
      </c>
      <c r="E95" s="80"/>
      <c r="F95" s="80"/>
      <c r="G95" s="80">
        <v>30</v>
      </c>
    </row>
    <row r="96" spans="1:7" s="29" customFormat="1" hidden="1">
      <c r="A96" s="56">
        <v>22800000</v>
      </c>
      <c r="B96" s="79" t="s">
        <v>57</v>
      </c>
      <c r="C96" s="64" t="s">
        <v>34</v>
      </c>
      <c r="D96" s="80" t="s">
        <v>6</v>
      </c>
      <c r="E96" s="80"/>
      <c r="F96" s="80"/>
      <c r="G96" s="80">
        <v>13</v>
      </c>
    </row>
    <row r="97" spans="1:7" s="29" customFormat="1" hidden="1">
      <c r="A97" s="56">
        <v>22800000</v>
      </c>
      <c r="B97" s="79" t="s">
        <v>270</v>
      </c>
      <c r="C97" s="64" t="s">
        <v>34</v>
      </c>
      <c r="D97" s="80" t="s">
        <v>6</v>
      </c>
      <c r="E97" s="80"/>
      <c r="F97" s="80"/>
      <c r="G97" s="80">
        <v>6</v>
      </c>
    </row>
    <row r="98" spans="1:7" s="29" customFormat="1" hidden="1">
      <c r="A98" s="56">
        <v>30197321</v>
      </c>
      <c r="B98" s="79" t="s">
        <v>271</v>
      </c>
      <c r="C98" s="64" t="s">
        <v>34</v>
      </c>
      <c r="D98" s="80" t="s">
        <v>6</v>
      </c>
      <c r="E98" s="80"/>
      <c r="F98" s="80"/>
      <c r="G98" s="80">
        <v>1</v>
      </c>
    </row>
    <row r="99" spans="1:7" s="29" customFormat="1" hidden="1">
      <c r="A99" s="26">
        <v>33411430</v>
      </c>
      <c r="B99" s="79" t="s">
        <v>55</v>
      </c>
      <c r="C99" s="64" t="s">
        <v>34</v>
      </c>
      <c r="D99" s="80" t="s">
        <v>310</v>
      </c>
      <c r="E99" s="80"/>
      <c r="F99" s="80"/>
      <c r="G99" s="80">
        <v>9</v>
      </c>
    </row>
    <row r="100" spans="1:7" s="29" customFormat="1" hidden="1">
      <c r="A100" s="56">
        <v>22800000</v>
      </c>
      <c r="B100" s="79" t="s">
        <v>272</v>
      </c>
      <c r="C100" s="64" t="s">
        <v>34</v>
      </c>
      <c r="D100" s="80" t="s">
        <v>6</v>
      </c>
      <c r="E100" s="80"/>
      <c r="F100" s="80"/>
      <c r="G100" s="80">
        <v>8</v>
      </c>
    </row>
    <row r="101" spans="1:7" s="29" customFormat="1" hidden="1">
      <c r="A101" s="56">
        <v>39263600</v>
      </c>
      <c r="B101" s="79" t="s">
        <v>273</v>
      </c>
      <c r="C101" s="64" t="s">
        <v>34</v>
      </c>
      <c r="D101" s="80" t="s">
        <v>6</v>
      </c>
      <c r="E101" s="80"/>
      <c r="F101" s="80"/>
      <c r="G101" s="80">
        <v>4</v>
      </c>
    </row>
    <row r="102" spans="1:7" s="29" customFormat="1" hidden="1">
      <c r="A102" s="26">
        <v>30192160</v>
      </c>
      <c r="B102" s="79" t="s">
        <v>181</v>
      </c>
      <c r="C102" s="64" t="s">
        <v>34</v>
      </c>
      <c r="D102" s="80" t="s">
        <v>6</v>
      </c>
      <c r="E102" s="80"/>
      <c r="F102" s="80"/>
      <c r="G102" s="80">
        <v>8</v>
      </c>
    </row>
    <row r="103" spans="1:7" s="29" customFormat="1" hidden="1">
      <c r="A103" s="26">
        <v>30197620</v>
      </c>
      <c r="B103" s="79" t="s">
        <v>53</v>
      </c>
      <c r="C103" s="64" t="s">
        <v>34</v>
      </c>
      <c r="D103" s="80" t="s">
        <v>42</v>
      </c>
      <c r="E103" s="80"/>
      <c r="F103" s="80"/>
      <c r="G103" s="80">
        <v>45</v>
      </c>
    </row>
    <row r="104" spans="1:7" s="29" customFormat="1" hidden="1">
      <c r="A104" s="56">
        <v>39131100</v>
      </c>
      <c r="B104" s="79" t="s">
        <v>274</v>
      </c>
      <c r="C104" s="64" t="s">
        <v>34</v>
      </c>
      <c r="D104" s="80" t="s">
        <v>6</v>
      </c>
      <c r="E104" s="80"/>
      <c r="F104" s="80"/>
      <c r="G104" s="80">
        <v>2</v>
      </c>
    </row>
    <row r="105" spans="1:7" s="29" customFormat="1" ht="14.4" hidden="1">
      <c r="A105" s="110">
        <v>37521140</v>
      </c>
      <c r="B105" s="79" t="s">
        <v>275</v>
      </c>
      <c r="C105" s="64" t="s">
        <v>34</v>
      </c>
      <c r="D105" s="80" t="s">
        <v>6</v>
      </c>
      <c r="E105" s="80"/>
      <c r="F105" s="80"/>
      <c r="G105" s="80">
        <v>1</v>
      </c>
    </row>
    <row r="106" spans="1:7" s="29" customFormat="1" ht="14.4" hidden="1">
      <c r="A106" s="110">
        <v>37521200</v>
      </c>
      <c r="B106" s="79" t="s">
        <v>276</v>
      </c>
      <c r="C106" s="64" t="s">
        <v>34</v>
      </c>
      <c r="D106" s="80" t="s">
        <v>6</v>
      </c>
      <c r="E106" s="80"/>
      <c r="F106" s="80"/>
      <c r="G106" s="80">
        <v>1</v>
      </c>
    </row>
    <row r="107" spans="1:7" s="29" customFormat="1" ht="14.4" hidden="1">
      <c r="A107" s="110">
        <v>37821130</v>
      </c>
      <c r="B107" s="79" t="s">
        <v>277</v>
      </c>
      <c r="C107" s="64" t="s">
        <v>34</v>
      </c>
      <c r="D107" s="80" t="s">
        <v>42</v>
      </c>
      <c r="E107" s="80"/>
      <c r="F107" s="80"/>
      <c r="G107" s="80">
        <v>4</v>
      </c>
    </row>
    <row r="108" spans="1:7" s="29" customFormat="1" ht="14.4" hidden="1">
      <c r="A108" s="110">
        <v>37521140</v>
      </c>
      <c r="B108" s="79" t="s">
        <v>278</v>
      </c>
      <c r="C108" s="64" t="s">
        <v>34</v>
      </c>
      <c r="D108" s="80" t="s">
        <v>6</v>
      </c>
      <c r="E108" s="80"/>
      <c r="F108" s="80"/>
      <c r="G108" s="80">
        <v>1</v>
      </c>
    </row>
    <row r="109" spans="1:7" s="29" customFormat="1" ht="14.4" hidden="1">
      <c r="A109" s="110">
        <v>37521140</v>
      </c>
      <c r="B109" s="79" t="s">
        <v>279</v>
      </c>
      <c r="C109" s="64" t="s">
        <v>34</v>
      </c>
      <c r="D109" s="80" t="s">
        <v>6</v>
      </c>
      <c r="E109" s="80"/>
      <c r="F109" s="80"/>
      <c r="G109" s="80">
        <v>2</v>
      </c>
    </row>
    <row r="110" spans="1:7" s="29" customFormat="1" ht="14.4" hidden="1">
      <c r="A110" s="110" t="s">
        <v>476</v>
      </c>
      <c r="B110" s="79" t="s">
        <v>280</v>
      </c>
      <c r="C110" s="64" t="s">
        <v>34</v>
      </c>
      <c r="D110" s="80" t="s">
        <v>42</v>
      </c>
      <c r="E110" s="80"/>
      <c r="F110" s="80"/>
      <c r="G110" s="80">
        <v>3</v>
      </c>
    </row>
    <row r="111" spans="1:7" s="29" customFormat="1" ht="14.4" hidden="1">
      <c r="A111" s="110" t="s">
        <v>477</v>
      </c>
      <c r="B111" s="79" t="s">
        <v>281</v>
      </c>
      <c r="C111" s="64" t="s">
        <v>34</v>
      </c>
      <c r="D111" s="80" t="s">
        <v>6</v>
      </c>
      <c r="E111" s="80"/>
      <c r="F111" s="80"/>
      <c r="G111" s="80">
        <v>1</v>
      </c>
    </row>
    <row r="112" spans="1:7" s="29" customFormat="1" ht="14.4" hidden="1">
      <c r="A112" s="110">
        <v>37521140</v>
      </c>
      <c r="B112" s="79" t="s">
        <v>282</v>
      </c>
      <c r="C112" s="64" t="s">
        <v>34</v>
      </c>
      <c r="D112" s="80" t="s">
        <v>6</v>
      </c>
      <c r="E112" s="80"/>
      <c r="F112" s="80"/>
      <c r="G112" s="80">
        <v>1</v>
      </c>
    </row>
    <row r="113" spans="1:7" s="29" customFormat="1" ht="14.4" hidden="1">
      <c r="A113" s="110">
        <v>37521200</v>
      </c>
      <c r="B113" s="79" t="s">
        <v>283</v>
      </c>
      <c r="C113" s="64" t="s">
        <v>34</v>
      </c>
      <c r="D113" s="80" t="s">
        <v>6</v>
      </c>
      <c r="E113" s="80"/>
      <c r="F113" s="80"/>
      <c r="G113" s="80">
        <v>1</v>
      </c>
    </row>
    <row r="114" spans="1:7" s="29" customFormat="1" ht="14.4" hidden="1">
      <c r="A114" s="110" t="s">
        <v>478</v>
      </c>
      <c r="B114" s="79" t="s">
        <v>284</v>
      </c>
      <c r="C114" s="64" t="s">
        <v>34</v>
      </c>
      <c r="D114" s="80" t="s">
        <v>6</v>
      </c>
      <c r="E114" s="80"/>
      <c r="F114" s="80"/>
      <c r="G114" s="80">
        <v>3</v>
      </c>
    </row>
    <row r="115" spans="1:7" s="29" customFormat="1" ht="14.4" hidden="1">
      <c r="A115" s="110">
        <v>35821400</v>
      </c>
      <c r="B115" s="79" t="s">
        <v>285</v>
      </c>
      <c r="C115" s="64" t="s">
        <v>34</v>
      </c>
      <c r="D115" s="80" t="s">
        <v>6</v>
      </c>
      <c r="E115" s="80"/>
      <c r="F115" s="80"/>
      <c r="G115" s="80">
        <v>1</v>
      </c>
    </row>
    <row r="116" spans="1:7" s="29" customFormat="1" hidden="1">
      <c r="A116" s="26">
        <v>30192121</v>
      </c>
      <c r="B116" s="79" t="s">
        <v>41</v>
      </c>
      <c r="C116" s="64" t="s">
        <v>34</v>
      </c>
      <c r="D116" s="80" t="s">
        <v>6</v>
      </c>
      <c r="E116" s="80"/>
      <c r="F116" s="80"/>
      <c r="G116" s="80">
        <v>24</v>
      </c>
    </row>
    <row r="117" spans="1:7" s="29" customFormat="1" hidden="1">
      <c r="A117" s="26">
        <v>24910000</v>
      </c>
      <c r="B117" s="79" t="s">
        <v>191</v>
      </c>
      <c r="C117" s="64" t="s">
        <v>34</v>
      </c>
      <c r="D117" s="80" t="s">
        <v>6</v>
      </c>
      <c r="E117" s="80"/>
      <c r="F117" s="80"/>
      <c r="G117" s="80">
        <v>9</v>
      </c>
    </row>
    <row r="118" spans="1:7" s="29" customFormat="1" ht="14.4" hidden="1">
      <c r="A118" s="110">
        <v>37821240</v>
      </c>
      <c r="B118" s="79" t="s">
        <v>286</v>
      </c>
      <c r="C118" s="64" t="s">
        <v>34</v>
      </c>
      <c r="D118" s="80" t="s">
        <v>6</v>
      </c>
      <c r="E118" s="80"/>
      <c r="F118" s="80"/>
      <c r="G118" s="80">
        <v>5</v>
      </c>
    </row>
    <row r="119" spans="1:7" s="29" customFormat="1" ht="14.4" hidden="1">
      <c r="A119" s="110" t="s">
        <v>479</v>
      </c>
      <c r="B119" s="79" t="s">
        <v>287</v>
      </c>
      <c r="C119" s="64" t="s">
        <v>34</v>
      </c>
      <c r="D119" s="80" t="s">
        <v>42</v>
      </c>
      <c r="E119" s="80"/>
      <c r="F119" s="80"/>
      <c r="G119" s="80">
        <v>5</v>
      </c>
    </row>
    <row r="120" spans="1:7" s="29" customFormat="1" hidden="1">
      <c r="A120" s="26">
        <v>30192125</v>
      </c>
      <c r="B120" s="79" t="s">
        <v>178</v>
      </c>
      <c r="C120" s="64" t="s">
        <v>34</v>
      </c>
      <c r="D120" s="80" t="s">
        <v>6</v>
      </c>
      <c r="E120" s="80"/>
      <c r="F120" s="80"/>
      <c r="G120" s="80">
        <v>11</v>
      </c>
    </row>
    <row r="121" spans="1:7" s="29" customFormat="1" ht="14.4" hidden="1">
      <c r="A121" s="110">
        <v>39292510</v>
      </c>
      <c r="B121" s="79" t="s">
        <v>288</v>
      </c>
      <c r="C121" s="64" t="s">
        <v>34</v>
      </c>
      <c r="D121" s="80" t="s">
        <v>6</v>
      </c>
      <c r="E121" s="80"/>
      <c r="F121" s="80"/>
      <c r="G121" s="80">
        <v>15</v>
      </c>
    </row>
    <row r="122" spans="1:7" s="29" customFormat="1" ht="14.4" hidden="1">
      <c r="A122" s="110" t="s">
        <v>480</v>
      </c>
      <c r="B122" s="79" t="s">
        <v>289</v>
      </c>
      <c r="C122" s="64" t="s">
        <v>34</v>
      </c>
      <c r="D122" s="80" t="s">
        <v>6</v>
      </c>
      <c r="E122" s="80"/>
      <c r="F122" s="80"/>
      <c r="G122" s="80">
        <v>4</v>
      </c>
    </row>
    <row r="123" spans="1:7" s="29" customFormat="1" hidden="1">
      <c r="A123" s="26">
        <v>22811170</v>
      </c>
      <c r="B123" s="79" t="s">
        <v>290</v>
      </c>
      <c r="C123" s="64" t="s">
        <v>34</v>
      </c>
      <c r="D123" s="80" t="s">
        <v>42</v>
      </c>
      <c r="E123" s="80"/>
      <c r="F123" s="80"/>
      <c r="G123" s="80">
        <v>7</v>
      </c>
    </row>
    <row r="124" spans="1:7" s="29" customFormat="1" hidden="1">
      <c r="A124" s="26">
        <v>39241210</v>
      </c>
      <c r="B124" s="79" t="s">
        <v>291</v>
      </c>
      <c r="C124" s="64" t="s">
        <v>34</v>
      </c>
      <c r="D124" s="80" t="s">
        <v>6</v>
      </c>
      <c r="E124" s="80"/>
      <c r="F124" s="80"/>
      <c r="G124" s="80">
        <v>6</v>
      </c>
    </row>
    <row r="125" spans="1:7" s="29" customFormat="1" ht="14.4" hidden="1">
      <c r="A125" s="110">
        <v>30192770</v>
      </c>
      <c r="B125" s="79" t="s">
        <v>292</v>
      </c>
      <c r="C125" s="64" t="s">
        <v>34</v>
      </c>
      <c r="D125" s="80" t="s">
        <v>6</v>
      </c>
      <c r="E125" s="80"/>
      <c r="F125" s="80"/>
      <c r="G125" s="80">
        <v>24</v>
      </c>
    </row>
    <row r="126" spans="1:7" s="29" customFormat="1" hidden="1">
      <c r="A126" s="26">
        <v>30192125</v>
      </c>
      <c r="B126" s="79" t="s">
        <v>293</v>
      </c>
      <c r="C126" s="64" t="s">
        <v>34</v>
      </c>
      <c r="D126" s="80" t="s">
        <v>6</v>
      </c>
      <c r="E126" s="80"/>
      <c r="F126" s="80"/>
      <c r="G126" s="80">
        <v>6</v>
      </c>
    </row>
    <row r="127" spans="1:7" s="29" customFormat="1" ht="14.4" hidden="1">
      <c r="A127" s="110">
        <v>44811600</v>
      </c>
      <c r="B127" s="79" t="s">
        <v>294</v>
      </c>
      <c r="C127" s="64" t="s">
        <v>34</v>
      </c>
      <c r="D127" s="80" t="s">
        <v>6</v>
      </c>
      <c r="E127" s="80"/>
      <c r="F127" s="80"/>
      <c r="G127" s="80">
        <v>3</v>
      </c>
    </row>
    <row r="128" spans="1:7" s="29" customFormat="1" ht="14.4" hidden="1">
      <c r="A128" s="110">
        <v>37521200</v>
      </c>
      <c r="B128" s="79" t="s">
        <v>295</v>
      </c>
      <c r="C128" s="64" t="s">
        <v>34</v>
      </c>
      <c r="D128" s="80" t="s">
        <v>6</v>
      </c>
      <c r="E128" s="80"/>
      <c r="F128" s="80"/>
      <c r="G128" s="80">
        <v>1</v>
      </c>
    </row>
    <row r="129" spans="1:7" s="29" customFormat="1" ht="14.4" hidden="1">
      <c r="A129" s="110" t="s">
        <v>481</v>
      </c>
      <c r="B129" s="79" t="s">
        <v>296</v>
      </c>
      <c r="C129" s="64" t="s">
        <v>34</v>
      </c>
      <c r="D129" s="80" t="s">
        <v>6</v>
      </c>
      <c r="E129" s="80"/>
      <c r="F129" s="80"/>
      <c r="G129" s="80">
        <v>3</v>
      </c>
    </row>
    <row r="130" spans="1:7" s="29" customFormat="1" hidden="1">
      <c r="A130" s="26">
        <v>24910000</v>
      </c>
      <c r="B130" s="79" t="s">
        <v>297</v>
      </c>
      <c r="C130" s="64" t="s">
        <v>34</v>
      </c>
      <c r="D130" s="80" t="s">
        <v>6</v>
      </c>
      <c r="E130" s="80"/>
      <c r="F130" s="80"/>
      <c r="G130" s="80">
        <v>3</v>
      </c>
    </row>
    <row r="131" spans="1:7" s="29" customFormat="1" ht="14.4" hidden="1">
      <c r="A131" s="110" t="s">
        <v>482</v>
      </c>
      <c r="B131" s="79" t="s">
        <v>298</v>
      </c>
      <c r="C131" s="64" t="s">
        <v>34</v>
      </c>
      <c r="D131" s="80" t="s">
        <v>6</v>
      </c>
      <c r="E131" s="80"/>
      <c r="F131" s="80"/>
      <c r="G131" s="80">
        <v>8</v>
      </c>
    </row>
    <row r="132" spans="1:7" s="29" customFormat="1" hidden="1">
      <c r="A132" s="26">
        <v>30197638</v>
      </c>
      <c r="B132" s="79" t="s">
        <v>54</v>
      </c>
      <c r="C132" s="64" t="s">
        <v>34</v>
      </c>
      <c r="D132" s="80" t="s">
        <v>6</v>
      </c>
      <c r="E132" s="80"/>
      <c r="F132" s="80"/>
      <c r="G132" s="80">
        <v>6</v>
      </c>
    </row>
    <row r="133" spans="1:7" s="29" customFormat="1" hidden="1">
      <c r="A133" s="26">
        <v>39241210</v>
      </c>
      <c r="B133" s="79" t="s">
        <v>299</v>
      </c>
      <c r="C133" s="64" t="s">
        <v>34</v>
      </c>
      <c r="D133" s="80" t="s">
        <v>6</v>
      </c>
      <c r="E133" s="80"/>
      <c r="F133" s="80"/>
      <c r="G133" s="80">
        <v>3</v>
      </c>
    </row>
    <row r="134" spans="1:7" s="29" customFormat="1" hidden="1">
      <c r="A134" s="34">
        <v>30192125</v>
      </c>
      <c r="B134" s="79" t="s">
        <v>178</v>
      </c>
      <c r="C134" s="64" t="s">
        <v>34</v>
      </c>
      <c r="D134" s="80" t="s">
        <v>6</v>
      </c>
      <c r="E134" s="80"/>
      <c r="F134" s="80"/>
      <c r="G134" s="80">
        <v>9</v>
      </c>
    </row>
    <row r="135" spans="1:7" s="29" customFormat="1" ht="14.4" hidden="1">
      <c r="A135" s="110">
        <v>37521140</v>
      </c>
      <c r="B135" s="79" t="s">
        <v>300</v>
      </c>
      <c r="C135" s="64" t="s">
        <v>34</v>
      </c>
      <c r="D135" s="80" t="s">
        <v>6</v>
      </c>
      <c r="E135" s="80"/>
      <c r="F135" s="80"/>
      <c r="G135" s="80">
        <v>2</v>
      </c>
    </row>
    <row r="136" spans="1:7" s="29" customFormat="1" ht="14.4" hidden="1">
      <c r="A136" s="110">
        <v>37521140</v>
      </c>
      <c r="B136" s="79" t="s">
        <v>301</v>
      </c>
      <c r="C136" s="64" t="s">
        <v>34</v>
      </c>
      <c r="D136" s="80" t="s">
        <v>6</v>
      </c>
      <c r="E136" s="80"/>
      <c r="F136" s="80"/>
      <c r="G136" s="80">
        <v>1</v>
      </c>
    </row>
    <row r="137" spans="1:7" s="29" customFormat="1" ht="14.4" hidden="1">
      <c r="A137" s="110" t="s">
        <v>481</v>
      </c>
      <c r="B137" s="79" t="s">
        <v>302</v>
      </c>
      <c r="C137" s="64" t="s">
        <v>34</v>
      </c>
      <c r="D137" s="80" t="s">
        <v>6</v>
      </c>
      <c r="E137" s="80"/>
      <c r="F137" s="80"/>
      <c r="G137" s="80">
        <v>2</v>
      </c>
    </row>
    <row r="138" spans="1:7" s="29" customFormat="1" ht="14.4" hidden="1">
      <c r="A138" s="110" t="s">
        <v>483</v>
      </c>
      <c r="B138" s="79" t="s">
        <v>303</v>
      </c>
      <c r="C138" s="64" t="s">
        <v>34</v>
      </c>
      <c r="D138" s="80" t="s">
        <v>42</v>
      </c>
      <c r="E138" s="80"/>
      <c r="F138" s="80"/>
      <c r="G138" s="80">
        <v>3</v>
      </c>
    </row>
    <row r="139" spans="1:7" s="29" customFormat="1" hidden="1">
      <c r="A139" s="26">
        <v>37821240</v>
      </c>
      <c r="B139" s="79" t="s">
        <v>304</v>
      </c>
      <c r="C139" s="64" t="s">
        <v>34</v>
      </c>
      <c r="D139" s="80" t="s">
        <v>6</v>
      </c>
      <c r="E139" s="80"/>
      <c r="F139" s="80"/>
      <c r="G139" s="80">
        <v>5</v>
      </c>
    </row>
    <row r="140" spans="1:7" s="29" customFormat="1" ht="14.4" hidden="1">
      <c r="A140" s="110" t="s">
        <v>484</v>
      </c>
      <c r="B140" s="79" t="s">
        <v>305</v>
      </c>
      <c r="C140" s="64" t="s">
        <v>34</v>
      </c>
      <c r="D140" s="80" t="s">
        <v>6</v>
      </c>
      <c r="E140" s="80"/>
      <c r="F140" s="80"/>
      <c r="G140" s="80">
        <v>6</v>
      </c>
    </row>
    <row r="141" spans="1:7" s="29" customFormat="1" hidden="1">
      <c r="A141" s="26">
        <v>22811130</v>
      </c>
      <c r="B141" s="79" t="s">
        <v>306</v>
      </c>
      <c r="C141" s="64" t="s">
        <v>34</v>
      </c>
      <c r="D141" s="80" t="s">
        <v>6</v>
      </c>
      <c r="E141" s="80"/>
      <c r="F141" s="80"/>
      <c r="G141" s="80">
        <v>3</v>
      </c>
    </row>
    <row r="142" spans="1:7" s="29" customFormat="1" hidden="1">
      <c r="A142" s="26">
        <v>22811130</v>
      </c>
      <c r="B142" s="79" t="s">
        <v>306</v>
      </c>
      <c r="C142" s="64" t="s">
        <v>34</v>
      </c>
      <c r="D142" s="80" t="s">
        <v>6</v>
      </c>
      <c r="E142" s="80"/>
      <c r="F142" s="80"/>
      <c r="G142" s="80">
        <v>4</v>
      </c>
    </row>
    <row r="143" spans="1:7" s="29" customFormat="1" hidden="1">
      <c r="A143" s="26">
        <v>22811130</v>
      </c>
      <c r="B143" s="79" t="s">
        <v>307</v>
      </c>
      <c r="C143" s="64" t="s">
        <v>34</v>
      </c>
      <c r="D143" s="80" t="s">
        <v>6</v>
      </c>
      <c r="E143" s="80"/>
      <c r="F143" s="80"/>
      <c r="G143" s="80">
        <v>12</v>
      </c>
    </row>
    <row r="144" spans="1:7" s="29" customFormat="1" hidden="1">
      <c r="A144" s="26">
        <v>30192160</v>
      </c>
      <c r="B144" s="79" t="s">
        <v>308</v>
      </c>
      <c r="C144" s="64" t="s">
        <v>34</v>
      </c>
      <c r="D144" s="80" t="s">
        <v>6</v>
      </c>
      <c r="E144" s="80"/>
      <c r="F144" s="80"/>
      <c r="G144" s="80">
        <v>5</v>
      </c>
    </row>
    <row r="145" spans="1:7" s="29" customFormat="1" hidden="1">
      <c r="A145" s="26">
        <v>30192121</v>
      </c>
      <c r="B145" s="79" t="s">
        <v>309</v>
      </c>
      <c r="C145" s="64" t="s">
        <v>34</v>
      </c>
      <c r="D145" s="80" t="s">
        <v>6</v>
      </c>
      <c r="E145" s="80"/>
      <c r="F145" s="80"/>
      <c r="G145" s="80">
        <v>10</v>
      </c>
    </row>
    <row r="146" spans="1:7" s="29" customFormat="1">
      <c r="A146" s="7"/>
      <c r="B146" s="63" t="s">
        <v>32</v>
      </c>
      <c r="C146" s="64"/>
      <c r="D146" s="65"/>
      <c r="E146" s="65"/>
      <c r="F146" s="129">
        <f>SUM(F147:F209)</f>
        <v>7112139</v>
      </c>
      <c r="G146" s="65"/>
    </row>
    <row r="147" spans="1:7" s="29" customFormat="1" ht="15.6" thickBot="1">
      <c r="A147" s="150">
        <v>15811100</v>
      </c>
      <c r="B147" s="53" t="s">
        <v>258</v>
      </c>
      <c r="C147" s="4" t="s">
        <v>34</v>
      </c>
      <c r="D147" s="6" t="s">
        <v>31</v>
      </c>
      <c r="E147" s="65">
        <v>400</v>
      </c>
      <c r="F147" s="147">
        <f>E147*G147</f>
        <v>663760</v>
      </c>
      <c r="G147" s="65">
        <v>1659.4</v>
      </c>
    </row>
    <row r="148" spans="1:7" s="29" customFormat="1" ht="14.4">
      <c r="A148" s="7" t="s">
        <v>71</v>
      </c>
      <c r="B148" s="25" t="s">
        <v>610</v>
      </c>
      <c r="C148" s="4" t="s">
        <v>247</v>
      </c>
      <c r="D148" s="6" t="s">
        <v>31</v>
      </c>
      <c r="E148" s="146">
        <v>160</v>
      </c>
      <c r="F148" s="147">
        <f>E148*G148</f>
        <v>5920</v>
      </c>
      <c r="G148" s="148">
        <v>37</v>
      </c>
    </row>
    <row r="149" spans="1:7" s="29" customFormat="1" ht="14.4">
      <c r="A149" s="7" t="s">
        <v>67</v>
      </c>
      <c r="B149" s="25" t="s">
        <v>611</v>
      </c>
      <c r="C149" s="4" t="s">
        <v>247</v>
      </c>
      <c r="D149" s="6" t="s">
        <v>68</v>
      </c>
      <c r="E149" s="146">
        <v>750</v>
      </c>
      <c r="F149" s="147">
        <f t="shared" ref="F149:F168" si="0">E149*G149</f>
        <v>147750</v>
      </c>
      <c r="G149" s="148">
        <v>197</v>
      </c>
    </row>
    <row r="150" spans="1:7" s="29" customFormat="1" ht="14.4">
      <c r="A150" s="7" t="s">
        <v>73</v>
      </c>
      <c r="B150" s="25" t="s">
        <v>250</v>
      </c>
      <c r="C150" s="4" t="s">
        <v>247</v>
      </c>
      <c r="D150" s="6" t="s">
        <v>31</v>
      </c>
      <c r="E150" s="146">
        <v>550</v>
      </c>
      <c r="F150" s="147">
        <f t="shared" si="0"/>
        <v>155650</v>
      </c>
      <c r="G150" s="148">
        <v>283</v>
      </c>
    </row>
    <row r="151" spans="1:7" s="29" customFormat="1" ht="14.4">
      <c r="A151" s="7" t="s">
        <v>503</v>
      </c>
      <c r="B151" s="25" t="s">
        <v>251</v>
      </c>
      <c r="C151" s="4" t="s">
        <v>247</v>
      </c>
      <c r="D151" s="6" t="s">
        <v>31</v>
      </c>
      <c r="E151" s="146">
        <v>350</v>
      </c>
      <c r="F151" s="147">
        <f t="shared" si="0"/>
        <v>60900</v>
      </c>
      <c r="G151" s="148">
        <v>174</v>
      </c>
    </row>
    <row r="152" spans="1:7" s="29" customFormat="1" ht="14.4">
      <c r="A152" s="7" t="s">
        <v>61</v>
      </c>
      <c r="B152" s="25" t="s">
        <v>612</v>
      </c>
      <c r="C152" s="4" t="s">
        <v>247</v>
      </c>
      <c r="D152" s="6" t="s">
        <v>31</v>
      </c>
      <c r="E152" s="146">
        <v>1100</v>
      </c>
      <c r="F152" s="147">
        <f t="shared" si="0"/>
        <v>128700</v>
      </c>
      <c r="G152" s="148">
        <v>117</v>
      </c>
    </row>
    <row r="153" spans="1:7" s="29" customFormat="1" ht="14.4">
      <c r="A153" s="7" t="s">
        <v>64</v>
      </c>
      <c r="B153" s="25" t="s">
        <v>253</v>
      </c>
      <c r="C153" s="4" t="s">
        <v>247</v>
      </c>
      <c r="D153" s="6" t="s">
        <v>31</v>
      </c>
      <c r="E153" s="146">
        <v>300</v>
      </c>
      <c r="F153" s="147">
        <f t="shared" si="0"/>
        <v>357000</v>
      </c>
      <c r="G153" s="148">
        <v>1190</v>
      </c>
    </row>
    <row r="154" spans="1:7" s="29" customFormat="1" ht="14.4">
      <c r="A154" s="7" t="s">
        <v>504</v>
      </c>
      <c r="B154" s="25" t="s">
        <v>254</v>
      </c>
      <c r="C154" s="4" t="s">
        <v>247</v>
      </c>
      <c r="D154" s="6" t="s">
        <v>31</v>
      </c>
      <c r="E154" s="146">
        <v>250</v>
      </c>
      <c r="F154" s="147">
        <f t="shared" si="0"/>
        <v>148250</v>
      </c>
      <c r="G154" s="148">
        <v>593</v>
      </c>
    </row>
    <row r="155" spans="1:7" s="29" customFormat="1" ht="14.4">
      <c r="A155" s="7" t="s">
        <v>63</v>
      </c>
      <c r="B155" s="25" t="s">
        <v>255</v>
      </c>
      <c r="C155" s="4" t="s">
        <v>247</v>
      </c>
      <c r="D155" s="6" t="s">
        <v>31</v>
      </c>
      <c r="E155" s="146">
        <v>300</v>
      </c>
      <c r="F155" s="147">
        <f t="shared" si="0"/>
        <v>35700</v>
      </c>
      <c r="G155" s="148">
        <v>119</v>
      </c>
    </row>
    <row r="156" spans="1:7" s="29" customFormat="1" ht="14.4">
      <c r="A156" s="7" t="s">
        <v>62</v>
      </c>
      <c r="B156" s="25" t="s">
        <v>256</v>
      </c>
      <c r="C156" s="4" t="s">
        <v>247</v>
      </c>
      <c r="D156" s="6" t="s">
        <v>31</v>
      </c>
      <c r="E156" s="146">
        <v>300</v>
      </c>
      <c r="F156" s="147">
        <f t="shared" si="0"/>
        <v>162900</v>
      </c>
      <c r="G156" s="148">
        <v>543</v>
      </c>
    </row>
    <row r="157" spans="1:7" s="29" customFormat="1" ht="14.4" hidden="1">
      <c r="A157" s="7" t="s">
        <v>65</v>
      </c>
      <c r="B157" s="145" t="s">
        <v>613</v>
      </c>
      <c r="C157" s="4" t="s">
        <v>247</v>
      </c>
      <c r="D157" s="6" t="s">
        <v>31</v>
      </c>
      <c r="E157" s="146"/>
      <c r="F157" s="147">
        <f t="shared" si="0"/>
        <v>0</v>
      </c>
      <c r="G157" s="148"/>
    </row>
    <row r="158" spans="1:7" s="29" customFormat="1" ht="14.4">
      <c r="A158" s="7" t="s">
        <v>66</v>
      </c>
      <c r="B158" s="25" t="s">
        <v>614</v>
      </c>
      <c r="C158" s="4" t="s">
        <v>247</v>
      </c>
      <c r="D158" s="6" t="s">
        <v>31</v>
      </c>
      <c r="E158" s="146">
        <v>2400</v>
      </c>
      <c r="F158" s="147">
        <f t="shared" si="0"/>
        <v>568800</v>
      </c>
      <c r="G158" s="148">
        <v>237</v>
      </c>
    </row>
    <row r="159" spans="1:7" s="45" customFormat="1" ht="14.4" hidden="1">
      <c r="A159" s="141" t="s">
        <v>608</v>
      </c>
      <c r="B159" s="142" t="s">
        <v>258</v>
      </c>
      <c r="C159" s="143" t="s">
        <v>247</v>
      </c>
      <c r="D159" s="144" t="s">
        <v>31</v>
      </c>
      <c r="E159" s="146"/>
      <c r="F159" s="147">
        <f t="shared" si="0"/>
        <v>0</v>
      </c>
      <c r="G159" s="149"/>
    </row>
    <row r="160" spans="1:7" s="29" customFormat="1" ht="14.4">
      <c r="A160" s="7" t="s">
        <v>75</v>
      </c>
      <c r="B160" s="25" t="s">
        <v>259</v>
      </c>
      <c r="C160" s="4" t="s">
        <v>247</v>
      </c>
      <c r="D160" s="6" t="s">
        <v>31</v>
      </c>
      <c r="E160" s="146">
        <v>350</v>
      </c>
      <c r="F160" s="147">
        <f t="shared" si="0"/>
        <v>82950</v>
      </c>
      <c r="G160" s="148">
        <v>237</v>
      </c>
    </row>
    <row r="161" spans="1:8" s="29" customFormat="1" ht="14.4">
      <c r="A161" s="7" t="s">
        <v>505</v>
      </c>
      <c r="B161" s="25" t="s">
        <v>260</v>
      </c>
      <c r="C161" s="4" t="s">
        <v>247</v>
      </c>
      <c r="D161" s="6" t="s">
        <v>6</v>
      </c>
      <c r="E161" s="146">
        <v>60</v>
      </c>
      <c r="F161" s="147">
        <f t="shared" si="0"/>
        <v>283500</v>
      </c>
      <c r="G161" s="148">
        <v>4725</v>
      </c>
    </row>
    <row r="162" spans="1:8" s="29" customFormat="1" ht="14.4">
      <c r="A162" s="7" t="s">
        <v>74</v>
      </c>
      <c r="B162" s="25" t="s">
        <v>261</v>
      </c>
      <c r="C162" s="4" t="s">
        <v>247</v>
      </c>
      <c r="D162" s="6" t="s">
        <v>31</v>
      </c>
      <c r="E162" s="146">
        <v>350</v>
      </c>
      <c r="F162" s="147">
        <f t="shared" si="0"/>
        <v>82950</v>
      </c>
      <c r="G162" s="148">
        <v>237</v>
      </c>
    </row>
    <row r="163" spans="1:8" s="29" customFormat="1" ht="14.4">
      <c r="A163" s="7" t="s">
        <v>76</v>
      </c>
      <c r="B163" s="25" t="s">
        <v>262</v>
      </c>
      <c r="C163" s="4" t="s">
        <v>247</v>
      </c>
      <c r="D163" s="6" t="s">
        <v>31</v>
      </c>
      <c r="E163" s="146">
        <v>400</v>
      </c>
      <c r="F163" s="147">
        <f t="shared" si="0"/>
        <v>48000</v>
      </c>
      <c r="G163" s="148">
        <v>120</v>
      </c>
    </row>
    <row r="164" spans="1:8" s="29" customFormat="1" ht="14.4">
      <c r="A164" s="7" t="s">
        <v>77</v>
      </c>
      <c r="B164" s="25" t="s">
        <v>263</v>
      </c>
      <c r="C164" s="4" t="s">
        <v>247</v>
      </c>
      <c r="D164" s="6" t="s">
        <v>31</v>
      </c>
      <c r="E164" s="146">
        <v>850</v>
      </c>
      <c r="F164" s="147">
        <f t="shared" si="0"/>
        <v>101150</v>
      </c>
      <c r="G164" s="148">
        <v>119</v>
      </c>
    </row>
    <row r="165" spans="1:8" s="29" customFormat="1" ht="14.4">
      <c r="A165" s="7" t="s">
        <v>69</v>
      </c>
      <c r="B165" s="25" t="s">
        <v>615</v>
      </c>
      <c r="C165" s="4" t="s">
        <v>247</v>
      </c>
      <c r="D165" s="6" t="s">
        <v>31</v>
      </c>
      <c r="E165" s="146">
        <v>2200</v>
      </c>
      <c r="F165" s="147">
        <f t="shared" si="0"/>
        <v>468600</v>
      </c>
      <c r="G165" s="148">
        <v>213</v>
      </c>
    </row>
    <row r="166" spans="1:8" s="29" customFormat="1" ht="14.4">
      <c r="A166" s="7" t="s">
        <v>70</v>
      </c>
      <c r="B166" s="25" t="s">
        <v>265</v>
      </c>
      <c r="C166" s="4" t="s">
        <v>247</v>
      </c>
      <c r="D166" s="6" t="s">
        <v>31</v>
      </c>
      <c r="E166" s="146">
        <v>550</v>
      </c>
      <c r="F166" s="147">
        <f t="shared" si="0"/>
        <v>78100</v>
      </c>
      <c r="G166" s="148">
        <v>142</v>
      </c>
    </row>
    <row r="167" spans="1:8" s="29" customFormat="1" ht="14.4" hidden="1">
      <c r="A167" s="7" t="s">
        <v>609</v>
      </c>
      <c r="B167" s="145" t="s">
        <v>616</v>
      </c>
      <c r="C167" s="4" t="s">
        <v>247</v>
      </c>
      <c r="D167" s="6" t="s">
        <v>31</v>
      </c>
      <c r="E167" s="146"/>
      <c r="F167" s="147">
        <f t="shared" si="0"/>
        <v>0</v>
      </c>
      <c r="G167" s="148"/>
    </row>
    <row r="168" spans="1:8" s="29" customFormat="1" ht="14.4">
      <c r="A168" s="7" t="s">
        <v>72</v>
      </c>
      <c r="B168" s="25" t="s">
        <v>266</v>
      </c>
      <c r="C168" s="4" t="s">
        <v>247</v>
      </c>
      <c r="D168" s="6" t="s">
        <v>31</v>
      </c>
      <c r="E168" s="146">
        <v>850</v>
      </c>
      <c r="F168" s="147">
        <f t="shared" si="0"/>
        <v>24650</v>
      </c>
      <c r="G168" s="148">
        <v>29</v>
      </c>
      <c r="H168" s="29">
        <f>SUM(F148:F168)</f>
        <v>2941470</v>
      </c>
    </row>
    <row r="169" spans="1:8" s="29" customFormat="1" hidden="1">
      <c r="A169" s="7" t="s">
        <v>209</v>
      </c>
      <c r="B169" s="25" t="s">
        <v>223</v>
      </c>
      <c r="C169" s="4" t="s">
        <v>9</v>
      </c>
      <c r="D169" s="6" t="s">
        <v>6</v>
      </c>
      <c r="E169" s="6"/>
      <c r="F169" s="23"/>
      <c r="G169" s="6">
        <v>15</v>
      </c>
    </row>
    <row r="170" spans="1:8" s="29" customFormat="1" hidden="1">
      <c r="A170" s="7" t="s">
        <v>210</v>
      </c>
      <c r="B170" s="25" t="s">
        <v>224</v>
      </c>
      <c r="C170" s="4" t="s">
        <v>9</v>
      </c>
      <c r="D170" s="6" t="s">
        <v>6</v>
      </c>
      <c r="E170" s="6"/>
      <c r="F170" s="23"/>
      <c r="G170" s="6">
        <v>40</v>
      </c>
    </row>
    <row r="171" spans="1:8" s="29" customFormat="1" hidden="1">
      <c r="A171" s="7" t="s">
        <v>209</v>
      </c>
      <c r="B171" s="25" t="s">
        <v>225</v>
      </c>
      <c r="C171" s="4" t="s">
        <v>9</v>
      </c>
      <c r="D171" s="6" t="s">
        <v>6</v>
      </c>
      <c r="E171" s="6"/>
      <c r="F171" s="23"/>
      <c r="G171" s="6">
        <v>10</v>
      </c>
    </row>
    <row r="172" spans="1:8" s="29" customFormat="1" hidden="1">
      <c r="A172" s="7" t="s">
        <v>211</v>
      </c>
      <c r="B172" s="25" t="s">
        <v>226</v>
      </c>
      <c r="C172" s="4" t="s">
        <v>9</v>
      </c>
      <c r="D172" s="6" t="s">
        <v>6</v>
      </c>
      <c r="E172" s="6"/>
      <c r="F172" s="23"/>
      <c r="G172" s="6">
        <v>2</v>
      </c>
    </row>
    <row r="173" spans="1:8" s="29" customFormat="1" hidden="1">
      <c r="A173" s="7" t="s">
        <v>212</v>
      </c>
      <c r="B173" s="25" t="s">
        <v>227</v>
      </c>
      <c r="C173" s="4" t="s">
        <v>9</v>
      </c>
      <c r="D173" s="6" t="s">
        <v>6</v>
      </c>
      <c r="E173" s="6"/>
      <c r="F173" s="23"/>
      <c r="G173" s="6">
        <v>8</v>
      </c>
    </row>
    <row r="174" spans="1:8" s="29" customFormat="1" hidden="1">
      <c r="A174" s="7" t="s">
        <v>213</v>
      </c>
      <c r="B174" s="25" t="s">
        <v>228</v>
      </c>
      <c r="C174" s="4" t="s">
        <v>9</v>
      </c>
      <c r="D174" s="6" t="s">
        <v>6</v>
      </c>
      <c r="E174" s="6"/>
      <c r="F174" s="23"/>
      <c r="G174" s="6">
        <v>6</v>
      </c>
    </row>
    <row r="175" spans="1:8" s="29" customFormat="1" hidden="1">
      <c r="A175" s="7" t="s">
        <v>214</v>
      </c>
      <c r="B175" s="25" t="s">
        <v>229</v>
      </c>
      <c r="C175" s="4" t="s">
        <v>9</v>
      </c>
      <c r="D175" s="6" t="s">
        <v>6</v>
      </c>
      <c r="E175" s="6"/>
      <c r="F175" s="23"/>
      <c r="G175" s="6">
        <v>16</v>
      </c>
    </row>
    <row r="176" spans="1:8" s="29" customFormat="1" hidden="1">
      <c r="A176" s="7" t="s">
        <v>212</v>
      </c>
      <c r="B176" s="25" t="s">
        <v>230</v>
      </c>
      <c r="C176" s="4" t="s">
        <v>9</v>
      </c>
      <c r="D176" s="6" t="s">
        <v>6</v>
      </c>
      <c r="E176" s="6"/>
      <c r="F176" s="23"/>
      <c r="G176" s="6">
        <v>15</v>
      </c>
    </row>
    <row r="177" spans="1:8" s="29" customFormat="1" hidden="1">
      <c r="A177" s="7" t="s">
        <v>215</v>
      </c>
      <c r="B177" s="25" t="s">
        <v>231</v>
      </c>
      <c r="C177" s="4" t="s">
        <v>9</v>
      </c>
      <c r="D177" s="6" t="s">
        <v>6</v>
      </c>
      <c r="E177" s="6"/>
      <c r="F177" s="23"/>
      <c r="G177" s="6">
        <v>5</v>
      </c>
    </row>
    <row r="178" spans="1:8" s="29" customFormat="1" hidden="1">
      <c r="A178" s="7" t="s">
        <v>216</v>
      </c>
      <c r="B178" s="25" t="s">
        <v>232</v>
      </c>
      <c r="C178" s="4" t="s">
        <v>9</v>
      </c>
      <c r="D178" s="6" t="s">
        <v>6</v>
      </c>
      <c r="E178" s="6"/>
      <c r="F178" s="23"/>
      <c r="G178" s="6">
        <v>10</v>
      </c>
    </row>
    <row r="179" spans="1:8" s="29" customFormat="1" hidden="1">
      <c r="A179" s="7" t="s">
        <v>216</v>
      </c>
      <c r="B179" s="25" t="s">
        <v>233</v>
      </c>
      <c r="C179" s="4" t="s">
        <v>9</v>
      </c>
      <c r="D179" s="6" t="s">
        <v>6</v>
      </c>
      <c r="E179" s="6"/>
      <c r="F179" s="23"/>
      <c r="G179" s="6">
        <v>12</v>
      </c>
    </row>
    <row r="180" spans="1:8" s="29" customFormat="1" hidden="1">
      <c r="A180" s="7" t="s">
        <v>209</v>
      </c>
      <c r="B180" s="25" t="s">
        <v>234</v>
      </c>
      <c r="C180" s="4" t="s">
        <v>9</v>
      </c>
      <c r="D180" s="6" t="s">
        <v>6</v>
      </c>
      <c r="E180" s="6"/>
      <c r="F180" s="23"/>
      <c r="G180" s="6">
        <v>7</v>
      </c>
    </row>
    <row r="181" spans="1:8" s="29" customFormat="1" hidden="1">
      <c r="A181" s="7" t="s">
        <v>217</v>
      </c>
      <c r="B181" s="25" t="s">
        <v>235</v>
      </c>
      <c r="C181" s="4" t="s">
        <v>9</v>
      </c>
      <c r="D181" s="6" t="s">
        <v>6</v>
      </c>
      <c r="E181" s="6"/>
      <c r="F181" s="23"/>
      <c r="G181" s="6">
        <v>10</v>
      </c>
    </row>
    <row r="182" spans="1:8" s="29" customFormat="1" hidden="1">
      <c r="A182" s="7" t="s">
        <v>211</v>
      </c>
      <c r="B182" s="25" t="s">
        <v>236</v>
      </c>
      <c r="C182" s="4" t="s">
        <v>9</v>
      </c>
      <c r="D182" s="6" t="s">
        <v>6</v>
      </c>
      <c r="E182" s="6"/>
      <c r="F182" s="23"/>
      <c r="G182" s="6">
        <v>3</v>
      </c>
    </row>
    <row r="183" spans="1:8" s="29" customFormat="1" hidden="1">
      <c r="A183" s="7" t="s">
        <v>218</v>
      </c>
      <c r="B183" s="25" t="s">
        <v>237</v>
      </c>
      <c r="C183" s="4" t="s">
        <v>9</v>
      </c>
      <c r="D183" s="6" t="s">
        <v>6</v>
      </c>
      <c r="E183" s="6"/>
      <c r="F183" s="23"/>
      <c r="G183" s="6">
        <v>3</v>
      </c>
    </row>
    <row r="184" spans="1:8" s="29" customFormat="1" hidden="1">
      <c r="A184" s="7" t="s">
        <v>213</v>
      </c>
      <c r="B184" s="25" t="s">
        <v>238</v>
      </c>
      <c r="C184" s="4" t="s">
        <v>9</v>
      </c>
      <c r="D184" s="6" t="s">
        <v>6</v>
      </c>
      <c r="E184" s="6"/>
      <c r="F184" s="23"/>
      <c r="G184" s="6">
        <v>9</v>
      </c>
    </row>
    <row r="185" spans="1:8" s="29" customFormat="1" hidden="1">
      <c r="A185" s="7" t="s">
        <v>214</v>
      </c>
      <c r="B185" s="25" t="s">
        <v>239</v>
      </c>
      <c r="C185" s="4" t="s">
        <v>9</v>
      </c>
      <c r="D185" s="6" t="s">
        <v>6</v>
      </c>
      <c r="E185" s="6"/>
      <c r="F185" s="23"/>
      <c r="G185" s="6">
        <v>20</v>
      </c>
    </row>
    <row r="186" spans="1:8" s="29" customFormat="1" hidden="1">
      <c r="A186" s="7" t="s">
        <v>212</v>
      </c>
      <c r="B186" s="25" t="s">
        <v>240</v>
      </c>
      <c r="C186" s="4" t="s">
        <v>9</v>
      </c>
      <c r="D186" s="6" t="s">
        <v>6</v>
      </c>
      <c r="E186" s="6"/>
      <c r="F186" s="23"/>
      <c r="G186" s="6">
        <v>6</v>
      </c>
    </row>
    <row r="187" spans="1:8" s="29" customFormat="1" hidden="1">
      <c r="A187" s="7" t="s">
        <v>219</v>
      </c>
      <c r="B187" s="25" t="s">
        <v>241</v>
      </c>
      <c r="C187" s="4" t="s">
        <v>9</v>
      </c>
      <c r="D187" s="6" t="s">
        <v>6</v>
      </c>
      <c r="E187" s="6"/>
      <c r="F187" s="23"/>
      <c r="G187" s="6">
        <v>5</v>
      </c>
    </row>
    <row r="188" spans="1:8" s="29" customFormat="1" hidden="1">
      <c r="A188" s="7" t="s">
        <v>220</v>
      </c>
      <c r="B188" s="25" t="s">
        <v>242</v>
      </c>
      <c r="C188" s="4" t="s">
        <v>9</v>
      </c>
      <c r="D188" s="6" t="s">
        <v>6</v>
      </c>
      <c r="E188" s="6"/>
      <c r="F188" s="23"/>
      <c r="G188" s="6">
        <v>8</v>
      </c>
    </row>
    <row r="189" spans="1:8" s="29" customFormat="1" hidden="1">
      <c r="A189" s="7" t="s">
        <v>221</v>
      </c>
      <c r="B189" s="25" t="s">
        <v>243</v>
      </c>
      <c r="C189" s="4" t="s">
        <v>9</v>
      </c>
      <c r="D189" s="6" t="s">
        <v>6</v>
      </c>
      <c r="E189" s="6"/>
      <c r="F189" s="23"/>
      <c r="G189" s="6">
        <v>1</v>
      </c>
    </row>
    <row r="190" spans="1:8" s="29" customFormat="1" hidden="1">
      <c r="A190" s="7" t="s">
        <v>222</v>
      </c>
      <c r="B190" s="53" t="s">
        <v>244</v>
      </c>
      <c r="C190" s="4" t="s">
        <v>9</v>
      </c>
      <c r="D190" s="6" t="s">
        <v>6</v>
      </c>
      <c r="E190" s="6"/>
      <c r="F190" s="23"/>
      <c r="G190" s="6">
        <v>4</v>
      </c>
      <c r="H190" s="29">
        <f>SUM(F169:F190)</f>
        <v>0</v>
      </c>
    </row>
    <row r="191" spans="1:8" s="29" customFormat="1" ht="15.6" thickBot="1">
      <c r="A191" s="130">
        <v>15872400</v>
      </c>
      <c r="B191" s="53" t="s">
        <v>248</v>
      </c>
      <c r="C191" s="4" t="s">
        <v>34</v>
      </c>
      <c r="D191" s="6" t="s">
        <v>31</v>
      </c>
      <c r="E191" s="6">
        <v>140</v>
      </c>
      <c r="F191" s="23">
        <f>E191*G191</f>
        <v>5782</v>
      </c>
      <c r="G191" s="6">
        <v>41.3</v>
      </c>
    </row>
    <row r="192" spans="1:8" s="29" customFormat="1" ht="15.6" thickBot="1">
      <c r="A192" s="131">
        <v>15421100</v>
      </c>
      <c r="B192" s="53" t="s">
        <v>249</v>
      </c>
      <c r="C192" s="4" t="s">
        <v>34</v>
      </c>
      <c r="D192" s="6" t="s">
        <v>68</v>
      </c>
      <c r="E192" s="6">
        <v>700</v>
      </c>
      <c r="F192" s="23">
        <f t="shared" ref="F192:F209" si="1">E192*G192</f>
        <v>149100</v>
      </c>
      <c r="G192" s="6">
        <v>213</v>
      </c>
    </row>
    <row r="193" spans="1:7" s="29" customFormat="1" ht="15.6" thickBot="1">
      <c r="A193" s="130" t="s">
        <v>73</v>
      </c>
      <c r="B193" s="53" t="s">
        <v>250</v>
      </c>
      <c r="C193" s="4" t="s">
        <v>34</v>
      </c>
      <c r="D193" s="6" t="s">
        <v>31</v>
      </c>
      <c r="E193" s="6">
        <v>600</v>
      </c>
      <c r="F193" s="23">
        <f t="shared" si="1"/>
        <v>191700</v>
      </c>
      <c r="G193" s="6">
        <v>319.5</v>
      </c>
    </row>
    <row r="194" spans="1:7" s="29" customFormat="1" ht="15.6" thickBot="1">
      <c r="A194" s="131" t="s">
        <v>503</v>
      </c>
      <c r="B194" s="53" t="s">
        <v>251</v>
      </c>
      <c r="C194" s="4" t="s">
        <v>34</v>
      </c>
      <c r="D194" s="6" t="s">
        <v>31</v>
      </c>
      <c r="E194" s="6">
        <v>270</v>
      </c>
      <c r="F194" s="23">
        <f t="shared" si="1"/>
        <v>53190</v>
      </c>
      <c r="G194" s="6">
        <v>197</v>
      </c>
    </row>
    <row r="195" spans="1:7" s="29" customFormat="1" ht="15.6" thickBot="1">
      <c r="A195" s="132">
        <v>15331151</v>
      </c>
      <c r="B195" s="53" t="s">
        <v>252</v>
      </c>
      <c r="C195" s="4" t="s">
        <v>34</v>
      </c>
      <c r="D195" s="6" t="s">
        <v>31</v>
      </c>
      <c r="E195" s="6">
        <v>900</v>
      </c>
      <c r="F195" s="23">
        <f t="shared" si="1"/>
        <v>119790</v>
      </c>
      <c r="G195" s="6">
        <v>133.1</v>
      </c>
    </row>
    <row r="196" spans="1:7" s="29" customFormat="1" ht="15.6" thickBot="1">
      <c r="A196" s="132" t="s">
        <v>64</v>
      </c>
      <c r="B196" s="53" t="s">
        <v>253</v>
      </c>
      <c r="C196" s="4" t="s">
        <v>34</v>
      </c>
      <c r="D196" s="6" t="s">
        <v>31</v>
      </c>
      <c r="E196" s="6">
        <v>270</v>
      </c>
      <c r="F196" s="23">
        <f t="shared" si="1"/>
        <v>359451</v>
      </c>
      <c r="G196" s="6">
        <v>1331.3</v>
      </c>
    </row>
    <row r="197" spans="1:7" s="29" customFormat="1" ht="15.6" thickBot="1">
      <c r="A197" s="132" t="s">
        <v>504</v>
      </c>
      <c r="B197" s="53" t="s">
        <v>254</v>
      </c>
      <c r="C197" s="4" t="s">
        <v>34</v>
      </c>
      <c r="D197" s="6" t="s">
        <v>31</v>
      </c>
      <c r="E197" s="6">
        <v>250</v>
      </c>
      <c r="F197" s="23">
        <f t="shared" si="1"/>
        <v>193025</v>
      </c>
      <c r="G197" s="6">
        <v>772.1</v>
      </c>
    </row>
    <row r="198" spans="1:7" s="29" customFormat="1" ht="15.6" thickBot="1">
      <c r="A198" s="132" t="s">
        <v>63</v>
      </c>
      <c r="B198" s="53" t="s">
        <v>255</v>
      </c>
      <c r="C198" s="4" t="s">
        <v>34</v>
      </c>
      <c r="D198" s="6" t="s">
        <v>31</v>
      </c>
      <c r="E198" s="6">
        <v>250</v>
      </c>
      <c r="F198" s="23">
        <f t="shared" si="1"/>
        <v>29950</v>
      </c>
      <c r="G198" s="6">
        <v>119.8</v>
      </c>
    </row>
    <row r="199" spans="1:7" s="29" customFormat="1" ht="15.6" thickBot="1">
      <c r="A199" s="132">
        <v>15311100</v>
      </c>
      <c r="B199" s="53" t="s">
        <v>256</v>
      </c>
      <c r="C199" s="4" t="s">
        <v>34</v>
      </c>
      <c r="D199" s="6" t="s">
        <v>31</v>
      </c>
      <c r="E199" s="6">
        <v>300</v>
      </c>
      <c r="F199" s="23">
        <f t="shared" si="1"/>
        <v>143790</v>
      </c>
      <c r="G199" s="6">
        <v>479.3</v>
      </c>
    </row>
    <row r="200" spans="1:7" s="29" customFormat="1" ht="15.6" thickBot="1">
      <c r="A200" s="132">
        <v>15112150</v>
      </c>
      <c r="B200" s="53" t="s">
        <v>257</v>
      </c>
      <c r="C200" s="4" t="s">
        <v>34</v>
      </c>
      <c r="D200" s="6" t="s">
        <v>31</v>
      </c>
      <c r="E200" s="6">
        <v>2000</v>
      </c>
      <c r="F200" s="23">
        <f t="shared" si="1"/>
        <v>532600</v>
      </c>
      <c r="G200" s="6">
        <v>266.3</v>
      </c>
    </row>
    <row r="201" spans="1:7" s="29" customFormat="1" ht="15.6" thickBot="1">
      <c r="A201" s="132">
        <v>15811100</v>
      </c>
      <c r="B201" s="53" t="s">
        <v>258</v>
      </c>
      <c r="C201" s="4" t="s">
        <v>34</v>
      </c>
      <c r="D201" s="6" t="s">
        <v>31</v>
      </c>
      <c r="E201" s="6">
        <v>330</v>
      </c>
      <c r="F201" s="23">
        <f t="shared" si="1"/>
        <v>658977</v>
      </c>
      <c r="G201" s="6">
        <v>1996.9</v>
      </c>
    </row>
    <row r="202" spans="1:7" s="29" customFormat="1" ht="15.6" thickBot="1">
      <c r="A202" s="132">
        <v>15616000</v>
      </c>
      <c r="B202" s="53" t="s">
        <v>259</v>
      </c>
      <c r="C202" s="4" t="s">
        <v>34</v>
      </c>
      <c r="D202" s="6" t="s">
        <v>31</v>
      </c>
      <c r="E202" s="6">
        <v>280</v>
      </c>
      <c r="F202" s="23">
        <f t="shared" si="1"/>
        <v>74564</v>
      </c>
      <c r="G202" s="6">
        <v>266.3</v>
      </c>
    </row>
    <row r="203" spans="1:7" s="29" customFormat="1" ht="15.6" thickBot="1">
      <c r="A203" s="132" t="s">
        <v>505</v>
      </c>
      <c r="B203" s="53" t="s">
        <v>260</v>
      </c>
      <c r="C203" s="4" t="s">
        <v>34</v>
      </c>
      <c r="D203" s="6" t="s">
        <v>6</v>
      </c>
      <c r="E203" s="6">
        <v>60</v>
      </c>
      <c r="F203" s="23">
        <f t="shared" si="1"/>
        <v>319500</v>
      </c>
      <c r="G203" s="6">
        <v>5325</v>
      </c>
    </row>
    <row r="204" spans="1:7" s="29" customFormat="1" ht="15.6" thickBot="1">
      <c r="A204" s="132">
        <v>15851100</v>
      </c>
      <c r="B204" s="53" t="s">
        <v>261</v>
      </c>
      <c r="C204" s="4" t="s">
        <v>34</v>
      </c>
      <c r="D204" s="6" t="s">
        <v>31</v>
      </c>
      <c r="E204" s="6">
        <v>250</v>
      </c>
      <c r="F204" s="23">
        <f t="shared" si="1"/>
        <v>66575</v>
      </c>
      <c r="G204" s="6">
        <v>266.3</v>
      </c>
    </row>
    <row r="205" spans="1:7" s="29" customFormat="1" ht="15.6" thickBot="1">
      <c r="A205" s="132">
        <v>15331154</v>
      </c>
      <c r="B205" s="53" t="s">
        <v>262</v>
      </c>
      <c r="C205" s="4" t="s">
        <v>34</v>
      </c>
      <c r="D205" s="6" t="s">
        <v>31</v>
      </c>
      <c r="E205" s="6">
        <v>300</v>
      </c>
      <c r="F205" s="23">
        <f t="shared" si="1"/>
        <v>39930</v>
      </c>
      <c r="G205" s="6">
        <v>133.1</v>
      </c>
    </row>
    <row r="206" spans="1:7" s="29" customFormat="1" ht="15.6" thickBot="1">
      <c r="A206" s="132">
        <v>15331153</v>
      </c>
      <c r="B206" s="53" t="s">
        <v>263</v>
      </c>
      <c r="C206" s="4" t="s">
        <v>34</v>
      </c>
      <c r="D206" s="6" t="s">
        <v>31</v>
      </c>
      <c r="E206" s="6">
        <v>650</v>
      </c>
      <c r="F206" s="23">
        <f t="shared" si="1"/>
        <v>86515</v>
      </c>
      <c r="G206" s="6">
        <v>133.1</v>
      </c>
    </row>
    <row r="207" spans="1:7" s="29" customFormat="1" ht="15.6" thickBot="1">
      <c r="A207" s="132">
        <v>15541200</v>
      </c>
      <c r="B207" s="53" t="s">
        <v>264</v>
      </c>
      <c r="C207" s="4" t="s">
        <v>34</v>
      </c>
      <c r="D207" s="6" t="s">
        <v>31</v>
      </c>
      <c r="E207" s="6">
        <v>1600</v>
      </c>
      <c r="F207" s="23">
        <f t="shared" si="1"/>
        <v>383360</v>
      </c>
      <c r="G207" s="6">
        <v>239.6</v>
      </c>
    </row>
    <row r="208" spans="1:7" s="29" customFormat="1" ht="15.6" thickBot="1">
      <c r="A208" s="132">
        <v>15551600</v>
      </c>
      <c r="B208" s="53" t="s">
        <v>265</v>
      </c>
      <c r="C208" s="4" t="s">
        <v>34</v>
      </c>
      <c r="D208" s="6" t="s">
        <v>31</v>
      </c>
      <c r="E208" s="6">
        <v>450</v>
      </c>
      <c r="F208" s="23">
        <f t="shared" si="1"/>
        <v>71910</v>
      </c>
      <c r="G208" s="6">
        <v>159.80000000000001</v>
      </c>
    </row>
    <row r="209" spans="1:8" s="29" customFormat="1" ht="15">
      <c r="A209" s="133">
        <v>15333100</v>
      </c>
      <c r="B209" s="53" t="s">
        <v>266</v>
      </c>
      <c r="C209" s="4" t="s">
        <v>34</v>
      </c>
      <c r="D209" s="6" t="s">
        <v>31</v>
      </c>
      <c r="E209" s="6">
        <v>850</v>
      </c>
      <c r="F209" s="23">
        <f t="shared" si="1"/>
        <v>27200</v>
      </c>
      <c r="G209" s="6">
        <v>32</v>
      </c>
      <c r="H209" s="90">
        <f>SUM(F191:F209)</f>
        <v>3506909</v>
      </c>
    </row>
    <row r="210" spans="1:8" s="29" customFormat="1" hidden="1">
      <c r="A210" s="7" t="s">
        <v>219</v>
      </c>
      <c r="B210" s="111" t="s">
        <v>311</v>
      </c>
      <c r="C210" s="4" t="s">
        <v>34</v>
      </c>
      <c r="D210" s="81" t="s">
        <v>333</v>
      </c>
      <c r="E210" s="83"/>
      <c r="F210" s="84"/>
      <c r="G210" s="82">
        <v>10</v>
      </c>
    </row>
    <row r="211" spans="1:8" s="29" customFormat="1" hidden="1">
      <c r="A211" s="7" t="s">
        <v>220</v>
      </c>
      <c r="B211" s="111" t="s">
        <v>312</v>
      </c>
      <c r="C211" s="4" t="s">
        <v>34</v>
      </c>
      <c r="D211" s="81" t="s">
        <v>333</v>
      </c>
      <c r="E211" s="83"/>
      <c r="F211" s="84"/>
      <c r="G211" s="82">
        <v>6</v>
      </c>
    </row>
    <row r="212" spans="1:8" s="29" customFormat="1" hidden="1">
      <c r="A212" s="7" t="s">
        <v>209</v>
      </c>
      <c r="B212" s="111" t="s">
        <v>313</v>
      </c>
      <c r="C212" s="4" t="s">
        <v>34</v>
      </c>
      <c r="D212" s="81" t="s">
        <v>333</v>
      </c>
      <c r="E212" s="83"/>
      <c r="F212" s="84"/>
      <c r="G212" s="82">
        <v>6</v>
      </c>
    </row>
    <row r="213" spans="1:8" s="29" customFormat="1" hidden="1">
      <c r="A213" s="7" t="s">
        <v>220</v>
      </c>
      <c r="B213" s="112" t="s">
        <v>314</v>
      </c>
      <c r="C213" s="4" t="s">
        <v>34</v>
      </c>
      <c r="D213" s="81" t="s">
        <v>333</v>
      </c>
      <c r="E213" s="83"/>
      <c r="F213" s="84"/>
      <c r="G213" s="82">
        <v>8</v>
      </c>
    </row>
    <row r="214" spans="1:8" s="29" customFormat="1" hidden="1">
      <c r="A214" s="7" t="s">
        <v>213</v>
      </c>
      <c r="B214" s="112" t="s">
        <v>315</v>
      </c>
      <c r="C214" s="4" t="s">
        <v>34</v>
      </c>
      <c r="D214" s="81" t="s">
        <v>333</v>
      </c>
      <c r="E214" s="83"/>
      <c r="F214" s="84"/>
      <c r="G214" s="82">
        <v>2</v>
      </c>
    </row>
    <row r="215" spans="1:8" s="29" customFormat="1" hidden="1">
      <c r="A215" s="7" t="s">
        <v>216</v>
      </c>
      <c r="B215" s="112" t="s">
        <v>316</v>
      </c>
      <c r="C215" s="4" t="s">
        <v>34</v>
      </c>
      <c r="D215" s="81" t="s">
        <v>333</v>
      </c>
      <c r="E215" s="83"/>
      <c r="F215" s="84"/>
      <c r="G215" s="82">
        <v>16</v>
      </c>
    </row>
    <row r="216" spans="1:8" s="29" customFormat="1" hidden="1">
      <c r="A216" s="7" t="s">
        <v>216</v>
      </c>
      <c r="B216" s="112" t="s">
        <v>317</v>
      </c>
      <c r="C216" s="4" t="s">
        <v>34</v>
      </c>
      <c r="D216" s="81" t="s">
        <v>333</v>
      </c>
      <c r="E216" s="83"/>
      <c r="F216" s="84"/>
      <c r="G216" s="82">
        <v>15</v>
      </c>
    </row>
    <row r="217" spans="1:8" s="29" customFormat="1" hidden="1">
      <c r="A217" s="7" t="s">
        <v>217</v>
      </c>
      <c r="B217" s="112" t="s">
        <v>318</v>
      </c>
      <c r="C217" s="4" t="s">
        <v>34</v>
      </c>
      <c r="D217" s="81" t="s">
        <v>333</v>
      </c>
      <c r="E217" s="83"/>
      <c r="F217" s="84"/>
      <c r="G217" s="82">
        <v>11</v>
      </c>
    </row>
    <row r="218" spans="1:8" s="29" customFormat="1" hidden="1">
      <c r="A218" s="7" t="s">
        <v>212</v>
      </c>
      <c r="B218" s="112" t="s">
        <v>319</v>
      </c>
      <c r="C218" s="4" t="s">
        <v>34</v>
      </c>
      <c r="D218" s="81" t="s">
        <v>333</v>
      </c>
      <c r="E218" s="83"/>
      <c r="F218" s="84"/>
      <c r="G218" s="82">
        <v>8</v>
      </c>
    </row>
    <row r="219" spans="1:8" s="29" customFormat="1" hidden="1">
      <c r="A219" s="7" t="s">
        <v>211</v>
      </c>
      <c r="B219" s="112" t="s">
        <v>320</v>
      </c>
      <c r="C219" s="4" t="s">
        <v>34</v>
      </c>
      <c r="D219" s="81" t="s">
        <v>333</v>
      </c>
      <c r="E219" s="83"/>
      <c r="F219" s="84"/>
      <c r="G219" s="82">
        <v>2</v>
      </c>
    </row>
    <row r="220" spans="1:8" s="29" customFormat="1" hidden="1">
      <c r="A220" s="7" t="s">
        <v>213</v>
      </c>
      <c r="B220" s="112" t="s">
        <v>321</v>
      </c>
      <c r="C220" s="4" t="s">
        <v>34</v>
      </c>
      <c r="D220" s="81" t="s">
        <v>333</v>
      </c>
      <c r="E220" s="83"/>
      <c r="F220" s="84"/>
      <c r="G220" s="82">
        <v>10</v>
      </c>
    </row>
    <row r="221" spans="1:8" s="29" customFormat="1" hidden="1">
      <c r="A221" s="7" t="s">
        <v>209</v>
      </c>
      <c r="B221" s="111" t="s">
        <v>322</v>
      </c>
      <c r="C221" s="4" t="s">
        <v>34</v>
      </c>
      <c r="D221" s="81" t="s">
        <v>333</v>
      </c>
      <c r="E221" s="83"/>
      <c r="F221" s="84"/>
      <c r="G221" s="82">
        <v>15</v>
      </c>
    </row>
    <row r="222" spans="1:8" s="29" customFormat="1" hidden="1">
      <c r="A222" s="7" t="s">
        <v>212</v>
      </c>
      <c r="B222" s="112" t="s">
        <v>323</v>
      </c>
      <c r="C222" s="4" t="s">
        <v>34</v>
      </c>
      <c r="D222" s="81" t="s">
        <v>333</v>
      </c>
      <c r="E222" s="83"/>
      <c r="F222" s="84"/>
      <c r="G222" s="82">
        <v>8</v>
      </c>
    </row>
    <row r="223" spans="1:8" s="29" customFormat="1" hidden="1">
      <c r="A223" s="7" t="s">
        <v>209</v>
      </c>
      <c r="B223" s="111" t="s">
        <v>324</v>
      </c>
      <c r="C223" s="4" t="s">
        <v>34</v>
      </c>
      <c r="D223" s="81" t="s">
        <v>333</v>
      </c>
      <c r="E223" s="83"/>
      <c r="F223" s="84"/>
      <c r="G223" s="82">
        <v>8</v>
      </c>
    </row>
    <row r="224" spans="1:8" s="29" customFormat="1" hidden="1">
      <c r="A224" s="7" t="s">
        <v>213</v>
      </c>
      <c r="B224" s="111" t="s">
        <v>325</v>
      </c>
      <c r="C224" s="4" t="s">
        <v>34</v>
      </c>
      <c r="D224" s="81" t="s">
        <v>333</v>
      </c>
      <c r="E224" s="83"/>
      <c r="F224" s="84"/>
      <c r="G224" s="82">
        <v>60</v>
      </c>
    </row>
    <row r="225" spans="1:8" s="29" customFormat="1" hidden="1">
      <c r="A225" s="7" t="s">
        <v>213</v>
      </c>
      <c r="B225" s="111" t="s">
        <v>326</v>
      </c>
      <c r="C225" s="4" t="s">
        <v>34</v>
      </c>
      <c r="D225" s="81" t="s">
        <v>333</v>
      </c>
      <c r="E225" s="83"/>
      <c r="F225" s="84"/>
      <c r="G225" s="82">
        <v>100</v>
      </c>
    </row>
    <row r="226" spans="1:8" s="29" customFormat="1" hidden="1">
      <c r="A226" s="7" t="s">
        <v>213</v>
      </c>
      <c r="B226" s="112" t="s">
        <v>327</v>
      </c>
      <c r="C226" s="4" t="s">
        <v>34</v>
      </c>
      <c r="D226" s="81" t="s">
        <v>333</v>
      </c>
      <c r="E226" s="83"/>
      <c r="F226" s="84"/>
      <c r="G226" s="82">
        <v>8</v>
      </c>
    </row>
    <row r="227" spans="1:8" s="29" customFormat="1" ht="14.4" hidden="1">
      <c r="A227" s="110">
        <v>39839200</v>
      </c>
      <c r="B227" s="111" t="s">
        <v>328</v>
      </c>
      <c r="C227" s="4" t="s">
        <v>34</v>
      </c>
      <c r="D227" s="81" t="s">
        <v>333</v>
      </c>
      <c r="E227" s="83"/>
      <c r="F227" s="84"/>
      <c r="G227" s="82">
        <v>6</v>
      </c>
    </row>
    <row r="228" spans="1:8" s="29" customFormat="1" hidden="1">
      <c r="A228" s="7" t="s">
        <v>210</v>
      </c>
      <c r="B228" s="112" t="s">
        <v>329</v>
      </c>
      <c r="C228" s="4" t="s">
        <v>34</v>
      </c>
      <c r="D228" s="81" t="s">
        <v>333</v>
      </c>
      <c r="E228" s="83"/>
      <c r="F228" s="84"/>
      <c r="G228" s="82">
        <v>20</v>
      </c>
    </row>
    <row r="229" spans="1:8" s="29" customFormat="1" ht="15" hidden="1">
      <c r="A229" s="113" t="s">
        <v>485</v>
      </c>
      <c r="B229" s="112" t="s">
        <v>330</v>
      </c>
      <c r="C229" s="4" t="s">
        <v>34</v>
      </c>
      <c r="D229" s="81" t="s">
        <v>333</v>
      </c>
      <c r="E229" s="83"/>
      <c r="F229" s="84"/>
      <c r="G229" s="82">
        <v>6</v>
      </c>
    </row>
    <row r="230" spans="1:8" s="29" customFormat="1" hidden="1">
      <c r="A230" s="7" t="s">
        <v>214</v>
      </c>
      <c r="B230" s="112" t="s">
        <v>331</v>
      </c>
      <c r="C230" s="4" t="s">
        <v>34</v>
      </c>
      <c r="D230" s="81" t="s">
        <v>333</v>
      </c>
      <c r="E230" s="83"/>
      <c r="F230" s="84"/>
      <c r="G230" s="82">
        <v>8</v>
      </c>
    </row>
    <row r="231" spans="1:8" s="29" customFormat="1" hidden="1">
      <c r="A231" s="7" t="s">
        <v>209</v>
      </c>
      <c r="B231" s="112" t="s">
        <v>332</v>
      </c>
      <c r="C231" s="4" t="s">
        <v>34</v>
      </c>
      <c r="D231" s="81" t="s">
        <v>333</v>
      </c>
      <c r="E231" s="83"/>
      <c r="F231" s="84"/>
      <c r="G231" s="82">
        <v>6</v>
      </c>
      <c r="H231" s="37">
        <f>SUM(F210:F231)</f>
        <v>0</v>
      </c>
    </row>
    <row r="232" spans="1:8" s="29" customFormat="1" hidden="1">
      <c r="A232" s="7" t="s">
        <v>215</v>
      </c>
      <c r="B232" s="112" t="s">
        <v>334</v>
      </c>
      <c r="C232" s="4" t="s">
        <v>34</v>
      </c>
      <c r="D232" s="86" t="s">
        <v>333</v>
      </c>
      <c r="E232" s="88"/>
      <c r="F232" s="89"/>
      <c r="G232" s="87">
        <v>15</v>
      </c>
      <c r="H232" s="37"/>
    </row>
    <row r="233" spans="1:8" s="29" customFormat="1" hidden="1">
      <c r="A233" s="7" t="s">
        <v>217</v>
      </c>
      <c r="B233" s="112" t="s">
        <v>318</v>
      </c>
      <c r="C233" s="4" t="s">
        <v>34</v>
      </c>
      <c r="D233" s="86" t="s">
        <v>333</v>
      </c>
      <c r="E233" s="88"/>
      <c r="F233" s="89"/>
      <c r="G233" s="87">
        <v>16</v>
      </c>
      <c r="H233" s="37"/>
    </row>
    <row r="234" spans="1:8" s="29" customFormat="1" hidden="1">
      <c r="A234" s="7" t="s">
        <v>214</v>
      </c>
      <c r="B234" s="112" t="s">
        <v>335</v>
      </c>
      <c r="C234" s="4" t="s">
        <v>34</v>
      </c>
      <c r="D234" s="86" t="s">
        <v>333</v>
      </c>
      <c r="E234" s="88"/>
      <c r="F234" s="89"/>
      <c r="G234" s="87">
        <v>18</v>
      </c>
      <c r="H234" s="37"/>
    </row>
    <row r="235" spans="1:8" s="29" customFormat="1" hidden="1">
      <c r="A235" s="7" t="s">
        <v>209</v>
      </c>
      <c r="B235" s="112" t="s">
        <v>314</v>
      </c>
      <c r="C235" s="4" t="s">
        <v>34</v>
      </c>
      <c r="D235" s="86" t="s">
        <v>333</v>
      </c>
      <c r="E235" s="88"/>
      <c r="F235" s="89"/>
      <c r="G235" s="87">
        <v>8</v>
      </c>
      <c r="H235" s="37"/>
    </row>
    <row r="236" spans="1:8" s="29" customFormat="1" hidden="1">
      <c r="A236" s="7" t="s">
        <v>219</v>
      </c>
      <c r="B236" s="112" t="s">
        <v>336</v>
      </c>
      <c r="C236" s="4" t="s">
        <v>34</v>
      </c>
      <c r="D236" s="86" t="s">
        <v>333</v>
      </c>
      <c r="E236" s="88"/>
      <c r="F236" s="89"/>
      <c r="G236" s="87">
        <v>8</v>
      </c>
      <c r="H236" s="37"/>
    </row>
    <row r="237" spans="1:8" s="29" customFormat="1" ht="14.4" hidden="1">
      <c r="A237" s="110">
        <v>39839200</v>
      </c>
      <c r="B237" s="112" t="s">
        <v>337</v>
      </c>
      <c r="C237" s="4" t="s">
        <v>34</v>
      </c>
      <c r="D237" s="86" t="s">
        <v>333</v>
      </c>
      <c r="E237" s="88"/>
      <c r="F237" s="89"/>
      <c r="G237" s="87">
        <v>10</v>
      </c>
      <c r="H237" s="37"/>
    </row>
    <row r="238" spans="1:8" s="29" customFormat="1" hidden="1">
      <c r="A238" s="7" t="s">
        <v>213</v>
      </c>
      <c r="B238" s="112" t="s">
        <v>338</v>
      </c>
      <c r="C238" s="4" t="s">
        <v>34</v>
      </c>
      <c r="D238" s="86" t="s">
        <v>333</v>
      </c>
      <c r="E238" s="88"/>
      <c r="F238" s="89"/>
      <c r="G238" s="87">
        <v>50</v>
      </c>
      <c r="H238" s="37"/>
    </row>
    <row r="239" spans="1:8" s="29" customFormat="1" ht="14.4" hidden="1">
      <c r="A239" s="110">
        <v>39221140</v>
      </c>
      <c r="B239" s="112" t="s">
        <v>339</v>
      </c>
      <c r="C239" s="4" t="s">
        <v>34</v>
      </c>
      <c r="D239" s="86" t="s">
        <v>333</v>
      </c>
      <c r="E239" s="88"/>
      <c r="F239" s="89"/>
      <c r="G239" s="87">
        <v>3</v>
      </c>
      <c r="H239" s="37"/>
    </row>
    <row r="240" spans="1:8" s="29" customFormat="1" hidden="1">
      <c r="A240" s="7" t="s">
        <v>213</v>
      </c>
      <c r="B240" s="112" t="s">
        <v>340</v>
      </c>
      <c r="C240" s="4" t="s">
        <v>34</v>
      </c>
      <c r="D240" s="86" t="s">
        <v>333</v>
      </c>
      <c r="E240" s="88"/>
      <c r="F240" s="89"/>
      <c r="G240" s="87">
        <v>3</v>
      </c>
      <c r="H240" s="37"/>
    </row>
    <row r="241" spans="1:8" s="29" customFormat="1" hidden="1">
      <c r="A241" s="7" t="s">
        <v>213</v>
      </c>
      <c r="B241" s="112" t="s">
        <v>341</v>
      </c>
      <c r="C241" s="4" t="s">
        <v>34</v>
      </c>
      <c r="D241" s="86" t="s">
        <v>333</v>
      </c>
      <c r="E241" s="88"/>
      <c r="F241" s="89"/>
      <c r="G241" s="87">
        <v>16</v>
      </c>
      <c r="H241" s="37"/>
    </row>
    <row r="242" spans="1:8" s="29" customFormat="1" ht="14.4" hidden="1">
      <c r="A242" s="110">
        <v>31685000</v>
      </c>
      <c r="B242" s="112" t="s">
        <v>342</v>
      </c>
      <c r="C242" s="4" t="s">
        <v>34</v>
      </c>
      <c r="D242" s="86" t="s">
        <v>333</v>
      </c>
      <c r="E242" s="88"/>
      <c r="F242" s="89"/>
      <c r="G242" s="87">
        <v>5</v>
      </c>
      <c r="H242" s="37"/>
    </row>
    <row r="243" spans="1:8" s="29" customFormat="1" ht="14.4" hidden="1">
      <c r="A243" s="110">
        <v>39831273</v>
      </c>
      <c r="B243" s="112" t="s">
        <v>343</v>
      </c>
      <c r="C243" s="4" t="s">
        <v>34</v>
      </c>
      <c r="D243" s="86" t="s">
        <v>333</v>
      </c>
      <c r="E243" s="88"/>
      <c r="F243" s="89"/>
      <c r="G243" s="87">
        <v>6</v>
      </c>
      <c r="H243" s="37"/>
    </row>
    <row r="244" spans="1:8" s="29" customFormat="1" hidden="1">
      <c r="A244" s="7" t="s">
        <v>213</v>
      </c>
      <c r="B244" s="112" t="s">
        <v>344</v>
      </c>
      <c r="C244" s="4" t="s">
        <v>34</v>
      </c>
      <c r="D244" s="86" t="s">
        <v>333</v>
      </c>
      <c r="E244" s="88"/>
      <c r="F244" s="89"/>
      <c r="G244" s="87">
        <v>6</v>
      </c>
      <c r="H244" s="37"/>
    </row>
    <row r="245" spans="1:8" s="29" customFormat="1" ht="14.4" hidden="1">
      <c r="A245" s="110" t="s">
        <v>486</v>
      </c>
      <c r="B245" s="112" t="s">
        <v>345</v>
      </c>
      <c r="C245" s="4" t="s">
        <v>34</v>
      </c>
      <c r="D245" s="86" t="s">
        <v>333</v>
      </c>
      <c r="E245" s="88"/>
      <c r="F245" s="89"/>
      <c r="G245" s="87">
        <v>16</v>
      </c>
      <c r="H245" s="37"/>
    </row>
    <row r="246" spans="1:8" s="29" customFormat="1" hidden="1">
      <c r="A246" s="7" t="s">
        <v>212</v>
      </c>
      <c r="B246" s="112" t="s">
        <v>346</v>
      </c>
      <c r="C246" s="4" t="s">
        <v>34</v>
      </c>
      <c r="D246" s="86" t="s">
        <v>333</v>
      </c>
      <c r="E246" s="88"/>
      <c r="F246" s="89"/>
      <c r="G246" s="87">
        <v>2</v>
      </c>
      <c r="H246" s="37"/>
    </row>
    <row r="247" spans="1:8" s="29" customFormat="1" hidden="1">
      <c r="A247" s="7" t="s">
        <v>212</v>
      </c>
      <c r="B247" s="112" t="s">
        <v>347</v>
      </c>
      <c r="C247" s="4" t="s">
        <v>34</v>
      </c>
      <c r="D247" s="86" t="s">
        <v>333</v>
      </c>
      <c r="E247" s="88"/>
      <c r="F247" s="89"/>
      <c r="G247" s="87">
        <v>18</v>
      </c>
      <c r="H247" s="37"/>
    </row>
    <row r="248" spans="1:8" s="29" customFormat="1" hidden="1">
      <c r="A248" s="7" t="s">
        <v>212</v>
      </c>
      <c r="B248" s="112" t="s">
        <v>348</v>
      </c>
      <c r="C248" s="4" t="s">
        <v>34</v>
      </c>
      <c r="D248" s="86" t="s">
        <v>333</v>
      </c>
      <c r="E248" s="88"/>
      <c r="F248" s="89"/>
      <c r="G248" s="87">
        <v>10</v>
      </c>
      <c r="H248" s="37"/>
    </row>
    <row r="249" spans="1:8" s="29" customFormat="1" hidden="1">
      <c r="A249" s="7" t="s">
        <v>211</v>
      </c>
      <c r="B249" s="112" t="s">
        <v>349</v>
      </c>
      <c r="C249" s="4" t="s">
        <v>34</v>
      </c>
      <c r="D249" s="86" t="s">
        <v>333</v>
      </c>
      <c r="E249" s="88"/>
      <c r="F249" s="89"/>
      <c r="G249" s="87">
        <v>8</v>
      </c>
      <c r="H249" s="37"/>
    </row>
    <row r="250" spans="1:8" s="29" customFormat="1" ht="15" hidden="1">
      <c r="A250" s="113" t="s">
        <v>485</v>
      </c>
      <c r="B250" s="112" t="s">
        <v>330</v>
      </c>
      <c r="C250" s="4" t="s">
        <v>34</v>
      </c>
      <c r="D250" s="86" t="s">
        <v>333</v>
      </c>
      <c r="E250" s="88"/>
      <c r="F250" s="89"/>
      <c r="G250" s="87">
        <v>3</v>
      </c>
      <c r="H250" s="37"/>
    </row>
    <row r="251" spans="1:8" s="29" customFormat="1" ht="14.4" hidden="1">
      <c r="A251" s="110" t="s">
        <v>486</v>
      </c>
      <c r="B251" s="112" t="s">
        <v>350</v>
      </c>
      <c r="C251" s="4" t="s">
        <v>34</v>
      </c>
      <c r="D251" s="86" t="s">
        <v>333</v>
      </c>
      <c r="E251" s="88"/>
      <c r="F251" s="89"/>
      <c r="G251" s="87">
        <v>3</v>
      </c>
      <c r="H251" s="37"/>
    </row>
    <row r="252" spans="1:8" s="29" customFormat="1" hidden="1">
      <c r="A252" s="7" t="s">
        <v>216</v>
      </c>
      <c r="B252" s="112" t="s">
        <v>351</v>
      </c>
      <c r="C252" s="4" t="s">
        <v>34</v>
      </c>
      <c r="D252" s="86" t="s">
        <v>333</v>
      </c>
      <c r="E252" s="88"/>
      <c r="F252" s="89"/>
      <c r="G252" s="87">
        <v>10</v>
      </c>
      <c r="H252" s="37"/>
    </row>
    <row r="253" spans="1:8" s="29" customFormat="1" hidden="1">
      <c r="A253" s="7" t="s">
        <v>216</v>
      </c>
      <c r="B253" s="112" t="s">
        <v>352</v>
      </c>
      <c r="C253" s="4" t="s">
        <v>34</v>
      </c>
      <c r="D253" s="86" t="s">
        <v>333</v>
      </c>
      <c r="E253" s="88"/>
      <c r="F253" s="89"/>
      <c r="G253" s="87">
        <v>10</v>
      </c>
      <c r="H253" s="37"/>
    </row>
    <row r="254" spans="1:8" s="29" customFormat="1" hidden="1">
      <c r="A254" s="7" t="s">
        <v>220</v>
      </c>
      <c r="B254" s="112" t="s">
        <v>353</v>
      </c>
      <c r="C254" s="4" t="s">
        <v>34</v>
      </c>
      <c r="D254" s="86" t="s">
        <v>333</v>
      </c>
      <c r="E254" s="88"/>
      <c r="F254" s="89"/>
      <c r="G254" s="87">
        <v>5</v>
      </c>
      <c r="H254" s="37"/>
    </row>
    <row r="255" spans="1:8" s="29" customFormat="1" hidden="1">
      <c r="A255" s="7" t="s">
        <v>212</v>
      </c>
      <c r="B255" s="112" t="s">
        <v>354</v>
      </c>
      <c r="C255" s="4" t="s">
        <v>34</v>
      </c>
      <c r="D255" s="86" t="s">
        <v>333</v>
      </c>
      <c r="E255" s="88"/>
      <c r="F255" s="89"/>
      <c r="G255" s="87">
        <v>16</v>
      </c>
      <c r="H255" s="37"/>
    </row>
    <row r="256" spans="1:8" s="29" customFormat="1" hidden="1">
      <c r="A256" s="7" t="s">
        <v>209</v>
      </c>
      <c r="B256" s="112" t="s">
        <v>355</v>
      </c>
      <c r="C256" s="4" t="s">
        <v>34</v>
      </c>
      <c r="D256" s="86" t="s">
        <v>333</v>
      </c>
      <c r="E256" s="88"/>
      <c r="F256" s="89"/>
      <c r="G256" s="87">
        <v>15</v>
      </c>
      <c r="H256" s="37">
        <f>SUM(F232:F256)</f>
        <v>0</v>
      </c>
    </row>
    <row r="257" spans="1:7" s="29" customFormat="1">
      <c r="A257" s="7"/>
      <c r="B257" s="9" t="s">
        <v>28</v>
      </c>
      <c r="C257" s="4"/>
      <c r="D257" s="6"/>
      <c r="E257" s="6"/>
      <c r="F257" s="52">
        <f>SUM(F258:F489)</f>
        <v>392100</v>
      </c>
      <c r="G257" s="6"/>
    </row>
    <row r="258" spans="1:7" s="29" customFormat="1">
      <c r="A258" s="7" t="s">
        <v>509</v>
      </c>
      <c r="B258" s="33" t="s">
        <v>510</v>
      </c>
      <c r="C258" s="4" t="s">
        <v>34</v>
      </c>
      <c r="D258" s="34" t="s">
        <v>6</v>
      </c>
      <c r="E258" s="34">
        <v>233.3</v>
      </c>
      <c r="F258" s="34">
        <v>70000</v>
      </c>
      <c r="G258" s="34">
        <v>300</v>
      </c>
    </row>
    <row r="259" spans="1:7" s="29" customFormat="1">
      <c r="A259" s="7">
        <v>44118400</v>
      </c>
      <c r="B259" s="33" t="s">
        <v>511</v>
      </c>
      <c r="C259" s="4" t="s">
        <v>34</v>
      </c>
      <c r="D259" s="34" t="s">
        <v>394</v>
      </c>
      <c r="E259" s="34">
        <v>25.478999999999999</v>
      </c>
      <c r="F259" s="134">
        <v>64207.08</v>
      </c>
      <c r="G259" s="34">
        <v>2520</v>
      </c>
    </row>
    <row r="260" spans="1:7" s="29" customFormat="1">
      <c r="A260" s="7">
        <v>44531160</v>
      </c>
      <c r="B260" s="33" t="s">
        <v>512</v>
      </c>
      <c r="C260" s="4" t="s">
        <v>34</v>
      </c>
      <c r="D260" s="34" t="s">
        <v>6</v>
      </c>
      <c r="E260" s="34">
        <v>160</v>
      </c>
      <c r="F260" s="34">
        <v>2560</v>
      </c>
      <c r="G260" s="34">
        <v>16</v>
      </c>
    </row>
    <row r="261" spans="1:7" s="29" customFormat="1">
      <c r="A261" s="7" t="s">
        <v>521</v>
      </c>
      <c r="B261" s="33" t="s">
        <v>513</v>
      </c>
      <c r="C261" s="4" t="s">
        <v>34</v>
      </c>
      <c r="D261" s="34" t="s">
        <v>520</v>
      </c>
      <c r="E261" s="34">
        <v>2473.5</v>
      </c>
      <c r="F261" s="34">
        <v>17809.2</v>
      </c>
      <c r="G261" s="34">
        <v>7.2</v>
      </c>
    </row>
    <row r="262" spans="1:7" s="29" customFormat="1">
      <c r="A262" s="7" t="s">
        <v>491</v>
      </c>
      <c r="B262" s="33" t="s">
        <v>514</v>
      </c>
      <c r="C262" s="4" t="s">
        <v>34</v>
      </c>
      <c r="D262" s="34" t="s">
        <v>6</v>
      </c>
      <c r="E262" s="34">
        <v>611.1</v>
      </c>
      <c r="F262" s="34">
        <v>1222.2</v>
      </c>
      <c r="G262" s="34">
        <v>2</v>
      </c>
    </row>
    <row r="263" spans="1:7" s="29" customFormat="1">
      <c r="A263" s="7" t="s">
        <v>491</v>
      </c>
      <c r="B263" s="33" t="s">
        <v>515</v>
      </c>
      <c r="C263" s="4" t="s">
        <v>34</v>
      </c>
      <c r="D263" s="34" t="s">
        <v>6</v>
      </c>
      <c r="E263" s="34">
        <v>970</v>
      </c>
      <c r="F263" s="34">
        <v>5820</v>
      </c>
      <c r="G263" s="34">
        <v>6</v>
      </c>
    </row>
    <row r="264" spans="1:7" s="29" customFormat="1">
      <c r="A264" s="7" t="s">
        <v>491</v>
      </c>
      <c r="B264" s="33" t="s">
        <v>516</v>
      </c>
      <c r="C264" s="4" t="s">
        <v>34</v>
      </c>
      <c r="D264" s="34" t="s">
        <v>6</v>
      </c>
      <c r="E264" s="34">
        <v>2958.5</v>
      </c>
      <c r="F264" s="34">
        <v>2958.5</v>
      </c>
      <c r="G264" s="34">
        <v>1</v>
      </c>
    </row>
    <row r="265" spans="1:7" s="29" customFormat="1">
      <c r="A265" s="7">
        <v>44161130</v>
      </c>
      <c r="B265" s="33" t="s">
        <v>517</v>
      </c>
      <c r="C265" s="4" t="s">
        <v>34</v>
      </c>
      <c r="D265" s="34" t="s">
        <v>6</v>
      </c>
      <c r="E265" s="34">
        <v>4268</v>
      </c>
      <c r="F265" s="34">
        <v>4268</v>
      </c>
      <c r="G265" s="34">
        <v>1</v>
      </c>
    </row>
    <row r="266" spans="1:7" s="29" customFormat="1">
      <c r="A266" s="7" t="s">
        <v>491</v>
      </c>
      <c r="B266" s="33" t="s">
        <v>518</v>
      </c>
      <c r="C266" s="4" t="s">
        <v>34</v>
      </c>
      <c r="D266" s="34" t="s">
        <v>6</v>
      </c>
      <c r="E266" s="34">
        <v>4788</v>
      </c>
      <c r="F266" s="34">
        <v>4788</v>
      </c>
      <c r="G266" s="34">
        <v>1</v>
      </c>
    </row>
    <row r="267" spans="1:7" s="29" customFormat="1">
      <c r="A267" s="7" t="s">
        <v>491</v>
      </c>
      <c r="B267" s="33" t="s">
        <v>519</v>
      </c>
      <c r="C267" s="4" t="s">
        <v>34</v>
      </c>
      <c r="D267" s="34" t="s">
        <v>6</v>
      </c>
      <c r="E267" s="34">
        <v>1022.34</v>
      </c>
      <c r="F267" s="34">
        <v>3067.02</v>
      </c>
      <c r="G267" s="34">
        <v>3</v>
      </c>
    </row>
    <row r="268" spans="1:7" s="29" customFormat="1" hidden="1">
      <c r="A268" s="34">
        <v>44112170</v>
      </c>
      <c r="B268" s="33" t="s">
        <v>80</v>
      </c>
      <c r="C268" s="4" t="s">
        <v>9</v>
      </c>
      <c r="D268" s="34" t="s">
        <v>142</v>
      </c>
      <c r="E268" s="34"/>
      <c r="F268" s="34"/>
      <c r="G268" s="34">
        <v>18</v>
      </c>
    </row>
    <row r="269" spans="1:7" s="29" customFormat="1" hidden="1">
      <c r="A269" s="34">
        <v>24911900</v>
      </c>
      <c r="B269" s="33" t="s">
        <v>81</v>
      </c>
      <c r="C269" s="4" t="s">
        <v>9</v>
      </c>
      <c r="D269" s="34" t="s">
        <v>6</v>
      </c>
      <c r="E269" s="34"/>
      <c r="F269" s="34"/>
      <c r="G269" s="34">
        <v>4</v>
      </c>
    </row>
    <row r="270" spans="1:7" s="29" customFormat="1" hidden="1">
      <c r="A270" s="34">
        <v>44170000</v>
      </c>
      <c r="B270" s="33" t="s">
        <v>82</v>
      </c>
      <c r="C270" s="4" t="s">
        <v>9</v>
      </c>
      <c r="D270" s="34" t="s">
        <v>6</v>
      </c>
      <c r="E270" s="34"/>
      <c r="F270" s="34"/>
      <c r="G270" s="34">
        <v>10</v>
      </c>
    </row>
    <row r="271" spans="1:7" s="29" customFormat="1" hidden="1">
      <c r="A271" s="34">
        <v>31651400</v>
      </c>
      <c r="B271" s="33" t="s">
        <v>83</v>
      </c>
      <c r="C271" s="4" t="s">
        <v>9</v>
      </c>
      <c r="D271" s="34" t="s">
        <v>6</v>
      </c>
      <c r="E271" s="34"/>
      <c r="F271" s="34"/>
      <c r="G271" s="34">
        <v>1</v>
      </c>
    </row>
    <row r="272" spans="1:7" s="29" customFormat="1" hidden="1">
      <c r="A272" s="34">
        <v>44221250</v>
      </c>
      <c r="B272" s="33" t="s">
        <v>84</v>
      </c>
      <c r="C272" s="4" t="s">
        <v>9</v>
      </c>
      <c r="D272" s="34" t="s">
        <v>6</v>
      </c>
      <c r="E272" s="34"/>
      <c r="F272" s="34"/>
      <c r="G272" s="34">
        <v>9</v>
      </c>
    </row>
    <row r="273" spans="1:7" s="29" customFormat="1" hidden="1">
      <c r="A273" s="34">
        <v>44511330</v>
      </c>
      <c r="B273" s="33" t="s">
        <v>85</v>
      </c>
      <c r="C273" s="4" t="s">
        <v>9</v>
      </c>
      <c r="D273" s="34" t="s">
        <v>6</v>
      </c>
      <c r="E273" s="34"/>
      <c r="F273" s="34"/>
      <c r="G273" s="34">
        <v>2</v>
      </c>
    </row>
    <row r="274" spans="1:7" s="29" customFormat="1" hidden="1">
      <c r="A274" s="34">
        <v>44511343</v>
      </c>
      <c r="B274" s="33" t="s">
        <v>86</v>
      </c>
      <c r="C274" s="4" t="s">
        <v>9</v>
      </c>
      <c r="D274" s="34" t="s">
        <v>6</v>
      </c>
      <c r="E274" s="34"/>
      <c r="F274" s="34"/>
      <c r="G274" s="34">
        <v>1</v>
      </c>
    </row>
    <row r="275" spans="1:7" s="29" customFormat="1" hidden="1">
      <c r="A275" s="34">
        <v>44511343</v>
      </c>
      <c r="B275" s="33" t="s">
        <v>87</v>
      </c>
      <c r="C275" s="4" t="s">
        <v>9</v>
      </c>
      <c r="D275" s="34" t="s">
        <v>6</v>
      </c>
      <c r="E275" s="34"/>
      <c r="F275" s="34"/>
      <c r="G275" s="34">
        <v>2</v>
      </c>
    </row>
    <row r="276" spans="1:7" s="29" customFormat="1" hidden="1">
      <c r="A276" s="34">
        <v>44531130</v>
      </c>
      <c r="B276" s="33" t="s">
        <v>88</v>
      </c>
      <c r="C276" s="4" t="s">
        <v>9</v>
      </c>
      <c r="D276" s="34" t="s">
        <v>6</v>
      </c>
      <c r="E276" s="34"/>
      <c r="F276" s="34"/>
      <c r="G276" s="34">
        <v>200</v>
      </c>
    </row>
    <row r="277" spans="1:7" s="29" customFormat="1" hidden="1">
      <c r="A277" s="34">
        <v>44170000</v>
      </c>
      <c r="B277" s="33" t="s">
        <v>82</v>
      </c>
      <c r="C277" s="4" t="s">
        <v>9</v>
      </c>
      <c r="D277" s="34" t="s">
        <v>6</v>
      </c>
      <c r="E277" s="34"/>
      <c r="F277" s="34"/>
      <c r="G277" s="34">
        <v>10</v>
      </c>
    </row>
    <row r="278" spans="1:7" s="29" customFormat="1" hidden="1">
      <c r="A278" s="34">
        <v>44170000</v>
      </c>
      <c r="B278" s="33" t="s">
        <v>89</v>
      </c>
      <c r="C278" s="4" t="s">
        <v>9</v>
      </c>
      <c r="D278" s="34" t="s">
        <v>6</v>
      </c>
      <c r="E278" s="34"/>
      <c r="F278" s="34"/>
      <c r="G278" s="34">
        <v>12</v>
      </c>
    </row>
    <row r="279" spans="1:7" s="29" customFormat="1" hidden="1">
      <c r="A279" s="34">
        <v>44170000</v>
      </c>
      <c r="B279" s="33" t="s">
        <v>90</v>
      </c>
      <c r="C279" s="4" t="s">
        <v>9</v>
      </c>
      <c r="D279" s="34" t="s">
        <v>6</v>
      </c>
      <c r="E279" s="34"/>
      <c r="F279" s="34"/>
      <c r="G279" s="34">
        <v>16</v>
      </c>
    </row>
    <row r="280" spans="1:7" s="29" customFormat="1" hidden="1">
      <c r="A280" s="34">
        <v>44170000</v>
      </c>
      <c r="B280" s="33" t="s">
        <v>91</v>
      </c>
      <c r="C280" s="4" t="s">
        <v>9</v>
      </c>
      <c r="D280" s="34" t="s">
        <v>6</v>
      </c>
      <c r="E280" s="34"/>
      <c r="F280" s="34"/>
      <c r="G280" s="34">
        <v>12</v>
      </c>
    </row>
    <row r="281" spans="1:7" s="29" customFormat="1" hidden="1">
      <c r="A281" s="34">
        <v>44170000</v>
      </c>
      <c r="B281" s="33" t="s">
        <v>92</v>
      </c>
      <c r="C281" s="4" t="s">
        <v>9</v>
      </c>
      <c r="D281" s="34" t="s">
        <v>6</v>
      </c>
      <c r="E281" s="34"/>
      <c r="F281" s="34"/>
      <c r="G281" s="34">
        <v>4</v>
      </c>
    </row>
    <row r="282" spans="1:7" s="29" customFormat="1" hidden="1">
      <c r="A282" s="34">
        <v>44531130</v>
      </c>
      <c r="B282" s="33" t="s">
        <v>93</v>
      </c>
      <c r="C282" s="4" t="s">
        <v>9</v>
      </c>
      <c r="D282" s="34" t="s">
        <v>6</v>
      </c>
      <c r="E282" s="34"/>
      <c r="F282" s="34"/>
      <c r="G282" s="34">
        <v>100</v>
      </c>
    </row>
    <row r="283" spans="1:7" s="29" customFormat="1" hidden="1">
      <c r="A283" s="34">
        <v>31500000</v>
      </c>
      <c r="B283" s="33" t="s">
        <v>94</v>
      </c>
      <c r="C283" s="4" t="s">
        <v>9</v>
      </c>
      <c r="D283" s="34" t="s">
        <v>6</v>
      </c>
      <c r="E283" s="34"/>
      <c r="F283" s="34"/>
      <c r="G283" s="34">
        <v>8</v>
      </c>
    </row>
    <row r="284" spans="1:7" s="29" customFormat="1" hidden="1">
      <c r="A284" s="34">
        <v>44111413</v>
      </c>
      <c r="B284" s="33" t="s">
        <v>95</v>
      </c>
      <c r="C284" s="4" t="s">
        <v>9</v>
      </c>
      <c r="D284" s="34" t="s">
        <v>6</v>
      </c>
      <c r="E284" s="34"/>
      <c r="F284" s="34"/>
      <c r="G284" s="34">
        <v>1</v>
      </c>
    </row>
    <row r="285" spans="1:7" s="29" customFormat="1" hidden="1">
      <c r="A285" s="34">
        <v>44831500</v>
      </c>
      <c r="B285" s="33" t="s">
        <v>96</v>
      </c>
      <c r="C285" s="4" t="s">
        <v>9</v>
      </c>
      <c r="D285" s="34" t="s">
        <v>6</v>
      </c>
      <c r="E285" s="34"/>
      <c r="F285" s="34"/>
      <c r="G285" s="34">
        <v>1</v>
      </c>
    </row>
    <row r="286" spans="1:7" s="29" customFormat="1" hidden="1">
      <c r="A286" s="34">
        <v>44192700</v>
      </c>
      <c r="B286" s="33" t="s">
        <v>97</v>
      </c>
      <c r="C286" s="4" t="s">
        <v>9</v>
      </c>
      <c r="D286" s="34" t="s">
        <v>6</v>
      </c>
      <c r="E286" s="34"/>
      <c r="F286" s="34"/>
      <c r="G286" s="34">
        <v>1</v>
      </c>
    </row>
    <row r="287" spans="1:7" s="29" customFormat="1" hidden="1">
      <c r="A287" s="34">
        <v>44192700</v>
      </c>
      <c r="B287" s="33" t="s">
        <v>97</v>
      </c>
      <c r="C287" s="4" t="s">
        <v>9</v>
      </c>
      <c r="D287" s="34" t="s">
        <v>6</v>
      </c>
      <c r="E287" s="34"/>
      <c r="F287" s="34"/>
      <c r="G287" s="34">
        <v>1</v>
      </c>
    </row>
    <row r="288" spans="1:7" s="29" customFormat="1" hidden="1">
      <c r="A288" s="34">
        <v>30192232</v>
      </c>
      <c r="B288" s="33" t="s">
        <v>98</v>
      </c>
      <c r="C288" s="4" t="s">
        <v>9</v>
      </c>
      <c r="D288" s="34" t="s">
        <v>6</v>
      </c>
      <c r="E288" s="34"/>
      <c r="F288" s="34"/>
      <c r="G288" s="34">
        <v>1</v>
      </c>
    </row>
    <row r="289" spans="1:7" s="29" customFormat="1" hidden="1">
      <c r="A289" s="34">
        <v>44511110</v>
      </c>
      <c r="B289" s="33" t="s">
        <v>99</v>
      </c>
      <c r="C289" s="4" t="s">
        <v>9</v>
      </c>
      <c r="D289" s="34" t="s">
        <v>6</v>
      </c>
      <c r="E289" s="34"/>
      <c r="F289" s="34"/>
      <c r="G289" s="34">
        <v>1</v>
      </c>
    </row>
    <row r="290" spans="1:7" s="29" customFormat="1" hidden="1">
      <c r="A290" s="34">
        <v>44511110</v>
      </c>
      <c r="B290" s="33" t="s">
        <v>100</v>
      </c>
      <c r="C290" s="4" t="s">
        <v>9</v>
      </c>
      <c r="D290" s="34" t="s">
        <v>6</v>
      </c>
      <c r="E290" s="34"/>
      <c r="F290" s="34"/>
      <c r="G290" s="34">
        <v>1</v>
      </c>
    </row>
    <row r="291" spans="1:7" s="29" customFormat="1" hidden="1">
      <c r="A291" s="34">
        <v>34921440</v>
      </c>
      <c r="B291" s="33" t="s">
        <v>101</v>
      </c>
      <c r="C291" s="4" t="s">
        <v>9</v>
      </c>
      <c r="D291" s="34" t="s">
        <v>6</v>
      </c>
      <c r="E291" s="34"/>
      <c r="F291" s="34"/>
      <c r="G291" s="34">
        <v>1</v>
      </c>
    </row>
    <row r="292" spans="1:7" s="29" customFormat="1" hidden="1">
      <c r="A292" s="34">
        <v>39530000</v>
      </c>
      <c r="B292" s="33" t="s">
        <v>102</v>
      </c>
      <c r="C292" s="4" t="s">
        <v>9</v>
      </c>
      <c r="D292" s="34" t="s">
        <v>6</v>
      </c>
      <c r="E292" s="34"/>
      <c r="F292" s="34"/>
      <c r="G292" s="34">
        <v>1</v>
      </c>
    </row>
    <row r="293" spans="1:7" s="29" customFormat="1" hidden="1">
      <c r="A293" s="34">
        <v>44111413</v>
      </c>
      <c r="B293" s="33" t="s">
        <v>95</v>
      </c>
      <c r="C293" s="4" t="s">
        <v>9</v>
      </c>
      <c r="D293" s="34" t="s">
        <v>6</v>
      </c>
      <c r="E293" s="34"/>
      <c r="F293" s="34"/>
      <c r="G293" s="34">
        <v>1</v>
      </c>
    </row>
    <row r="294" spans="1:7" s="29" customFormat="1" hidden="1">
      <c r="A294" s="34">
        <v>44111413</v>
      </c>
      <c r="B294" s="33" t="s">
        <v>103</v>
      </c>
      <c r="C294" s="4" t="s">
        <v>9</v>
      </c>
      <c r="D294" s="34" t="s">
        <v>6</v>
      </c>
      <c r="E294" s="34"/>
      <c r="F294" s="34"/>
      <c r="G294" s="34">
        <v>1</v>
      </c>
    </row>
    <row r="295" spans="1:7" s="29" customFormat="1" hidden="1">
      <c r="A295" s="34">
        <v>39531500</v>
      </c>
      <c r="B295" s="33" t="s">
        <v>104</v>
      </c>
      <c r="C295" s="4" t="s">
        <v>9</v>
      </c>
      <c r="D295" s="34" t="s">
        <v>6</v>
      </c>
      <c r="E295" s="34"/>
      <c r="F295" s="34"/>
      <c r="G295" s="34">
        <v>2</v>
      </c>
    </row>
    <row r="296" spans="1:7" s="29" customFormat="1" hidden="1">
      <c r="A296" s="34">
        <v>19641000</v>
      </c>
      <c r="B296" s="33" t="s">
        <v>105</v>
      </c>
      <c r="C296" s="4" t="s">
        <v>9</v>
      </c>
      <c r="D296" s="34" t="s">
        <v>6</v>
      </c>
      <c r="E296" s="34"/>
      <c r="F296" s="34"/>
      <c r="G296" s="34">
        <v>4</v>
      </c>
    </row>
    <row r="297" spans="1:7" s="29" customFormat="1" hidden="1">
      <c r="A297" s="34">
        <v>44112730</v>
      </c>
      <c r="B297" s="33" t="s">
        <v>106</v>
      </c>
      <c r="C297" s="4" t="s">
        <v>9</v>
      </c>
      <c r="D297" s="34" t="s">
        <v>6</v>
      </c>
      <c r="E297" s="34"/>
      <c r="F297" s="34"/>
      <c r="G297" s="34">
        <v>1</v>
      </c>
    </row>
    <row r="298" spans="1:7" s="29" customFormat="1" hidden="1">
      <c r="A298" s="34">
        <v>44112730</v>
      </c>
      <c r="B298" s="33" t="s">
        <v>107</v>
      </c>
      <c r="C298" s="4" t="s">
        <v>9</v>
      </c>
      <c r="D298" s="34" t="s">
        <v>6</v>
      </c>
      <c r="E298" s="34"/>
      <c r="F298" s="34"/>
      <c r="G298" s="34">
        <v>1</v>
      </c>
    </row>
    <row r="299" spans="1:7" s="29" customFormat="1" hidden="1">
      <c r="A299" s="34">
        <v>44112730</v>
      </c>
      <c r="B299" s="33" t="s">
        <v>108</v>
      </c>
      <c r="C299" s="4" t="s">
        <v>9</v>
      </c>
      <c r="D299" s="34" t="s">
        <v>6</v>
      </c>
      <c r="E299" s="34"/>
      <c r="F299" s="34"/>
      <c r="G299" s="34">
        <v>1</v>
      </c>
    </row>
    <row r="300" spans="1:7" s="29" customFormat="1" hidden="1">
      <c r="A300" s="34">
        <v>44921500</v>
      </c>
      <c r="B300" s="33" t="s">
        <v>109</v>
      </c>
      <c r="C300" s="4" t="s">
        <v>9</v>
      </c>
      <c r="D300" s="34" t="s">
        <v>6</v>
      </c>
      <c r="E300" s="34"/>
      <c r="F300" s="34"/>
      <c r="G300" s="34">
        <v>5</v>
      </c>
    </row>
    <row r="301" spans="1:7" s="29" customFormat="1" hidden="1">
      <c r="A301" s="34">
        <v>44111414</v>
      </c>
      <c r="B301" s="33" t="s">
        <v>110</v>
      </c>
      <c r="C301" s="4" t="s">
        <v>9</v>
      </c>
      <c r="D301" s="34" t="s">
        <v>6</v>
      </c>
      <c r="E301" s="34"/>
      <c r="F301" s="34"/>
      <c r="G301" s="34">
        <v>1</v>
      </c>
    </row>
    <row r="302" spans="1:7" s="29" customFormat="1" hidden="1">
      <c r="A302" s="34">
        <v>44111417</v>
      </c>
      <c r="B302" s="33" t="s">
        <v>111</v>
      </c>
      <c r="C302" s="4" t="s">
        <v>9</v>
      </c>
      <c r="D302" s="34" t="s">
        <v>6</v>
      </c>
      <c r="E302" s="34"/>
      <c r="F302" s="34"/>
      <c r="G302" s="34">
        <v>1</v>
      </c>
    </row>
    <row r="303" spans="1:7" s="29" customFormat="1" hidden="1">
      <c r="A303" s="34">
        <v>44192700</v>
      </c>
      <c r="B303" s="33" t="s">
        <v>112</v>
      </c>
      <c r="C303" s="4" t="s">
        <v>9</v>
      </c>
      <c r="D303" s="34" t="s">
        <v>6</v>
      </c>
      <c r="E303" s="34"/>
      <c r="F303" s="34"/>
      <c r="G303" s="34">
        <v>1</v>
      </c>
    </row>
    <row r="304" spans="1:7" s="29" customFormat="1" hidden="1">
      <c r="A304" s="34">
        <v>44111413</v>
      </c>
      <c r="B304" s="33" t="s">
        <v>95</v>
      </c>
      <c r="C304" s="4" t="s">
        <v>9</v>
      </c>
      <c r="D304" s="34" t="s">
        <v>6</v>
      </c>
      <c r="E304" s="34"/>
      <c r="F304" s="34"/>
      <c r="G304" s="34">
        <v>1</v>
      </c>
    </row>
    <row r="305" spans="1:7" s="29" customFormat="1" hidden="1">
      <c r="A305" s="34">
        <v>44111413</v>
      </c>
      <c r="B305" s="33" t="s">
        <v>103</v>
      </c>
      <c r="C305" s="4" t="s">
        <v>9</v>
      </c>
      <c r="D305" s="34" t="s">
        <v>6</v>
      </c>
      <c r="E305" s="34"/>
      <c r="F305" s="34"/>
      <c r="G305" s="34">
        <v>1</v>
      </c>
    </row>
    <row r="306" spans="1:7" s="29" customFormat="1" hidden="1">
      <c r="A306" s="34">
        <v>44111413</v>
      </c>
      <c r="B306" s="33" t="s">
        <v>95</v>
      </c>
      <c r="C306" s="4" t="s">
        <v>9</v>
      </c>
      <c r="D306" s="34" t="s">
        <v>6</v>
      </c>
      <c r="E306" s="34"/>
      <c r="F306" s="34"/>
      <c r="G306" s="34">
        <v>2</v>
      </c>
    </row>
    <row r="307" spans="1:7" s="29" customFormat="1" hidden="1">
      <c r="A307" s="34">
        <v>44831500</v>
      </c>
      <c r="B307" s="33" t="s">
        <v>113</v>
      </c>
      <c r="C307" s="4" t="s">
        <v>9</v>
      </c>
      <c r="D307" s="34" t="s">
        <v>6</v>
      </c>
      <c r="E307" s="34"/>
      <c r="F307" s="34"/>
      <c r="G307" s="34">
        <v>1</v>
      </c>
    </row>
    <row r="308" spans="1:7" s="29" customFormat="1" hidden="1">
      <c r="A308" s="34">
        <v>44192700</v>
      </c>
      <c r="B308" s="33" t="s">
        <v>112</v>
      </c>
      <c r="C308" s="4" t="s">
        <v>9</v>
      </c>
      <c r="D308" s="34" t="s">
        <v>6</v>
      </c>
      <c r="E308" s="34"/>
      <c r="F308" s="34"/>
      <c r="G308" s="34">
        <v>1</v>
      </c>
    </row>
    <row r="309" spans="1:7" s="29" customFormat="1" hidden="1">
      <c r="A309" s="34">
        <v>39221460</v>
      </c>
      <c r="B309" s="33" t="s">
        <v>114</v>
      </c>
      <c r="C309" s="4" t="s">
        <v>9</v>
      </c>
      <c r="D309" s="34" t="s">
        <v>6</v>
      </c>
      <c r="E309" s="34"/>
      <c r="F309" s="34"/>
      <c r="G309" s="34">
        <v>1</v>
      </c>
    </row>
    <row r="310" spans="1:7" s="29" customFormat="1" hidden="1">
      <c r="A310" s="34">
        <v>44111417</v>
      </c>
      <c r="B310" s="33" t="s">
        <v>115</v>
      </c>
      <c r="C310" s="4" t="s">
        <v>9</v>
      </c>
      <c r="D310" s="34" t="s">
        <v>6</v>
      </c>
      <c r="E310" s="34"/>
      <c r="F310" s="34"/>
      <c r="G310" s="34">
        <v>1</v>
      </c>
    </row>
    <row r="311" spans="1:7" s="29" customFormat="1" hidden="1">
      <c r="A311" s="34">
        <v>24911200</v>
      </c>
      <c r="B311" s="33" t="s">
        <v>116</v>
      </c>
      <c r="C311" s="4" t="s">
        <v>9</v>
      </c>
      <c r="D311" s="34" t="s">
        <v>6</v>
      </c>
      <c r="E311" s="34"/>
      <c r="F311" s="34"/>
      <c r="G311" s="34">
        <v>1</v>
      </c>
    </row>
    <row r="312" spans="1:7" s="29" customFormat="1" hidden="1">
      <c r="A312" s="34">
        <v>24911900</v>
      </c>
      <c r="B312" s="33" t="s">
        <v>117</v>
      </c>
      <c r="C312" s="4" t="s">
        <v>9</v>
      </c>
      <c r="D312" s="34" t="s">
        <v>6</v>
      </c>
      <c r="E312" s="34"/>
      <c r="F312" s="34"/>
      <c r="G312" s="34">
        <v>1</v>
      </c>
    </row>
    <row r="313" spans="1:7" s="29" customFormat="1" hidden="1">
      <c r="A313" s="34">
        <v>44112760</v>
      </c>
      <c r="B313" s="33" t="s">
        <v>118</v>
      </c>
      <c r="C313" s="4" t="s">
        <v>9</v>
      </c>
      <c r="D313" s="34" t="s">
        <v>6</v>
      </c>
      <c r="E313" s="34"/>
      <c r="F313" s="34"/>
      <c r="G313" s="34">
        <v>2</v>
      </c>
    </row>
    <row r="314" spans="1:7" s="29" customFormat="1" hidden="1">
      <c r="A314" s="34">
        <v>44192610</v>
      </c>
      <c r="B314" s="33" t="s">
        <v>119</v>
      </c>
      <c r="C314" s="4" t="s">
        <v>9</v>
      </c>
      <c r="D314" s="34" t="s">
        <v>31</v>
      </c>
      <c r="E314" s="34"/>
      <c r="F314" s="34"/>
      <c r="G314" s="34" t="s">
        <v>143</v>
      </c>
    </row>
    <row r="315" spans="1:7" s="29" customFormat="1" hidden="1">
      <c r="A315" s="34">
        <v>44192610</v>
      </c>
      <c r="B315" s="33" t="s">
        <v>120</v>
      </c>
      <c r="C315" s="4" t="s">
        <v>9</v>
      </c>
      <c r="D315" s="34" t="s">
        <v>31</v>
      </c>
      <c r="E315" s="34"/>
      <c r="F315" s="34"/>
      <c r="G315" s="34" t="s">
        <v>144</v>
      </c>
    </row>
    <row r="316" spans="1:7" s="29" customFormat="1" hidden="1">
      <c r="A316" s="34">
        <v>18141100</v>
      </c>
      <c r="B316" s="33" t="s">
        <v>121</v>
      </c>
      <c r="C316" s="4" t="s">
        <v>9</v>
      </c>
      <c r="D316" s="34" t="s">
        <v>6</v>
      </c>
      <c r="E316" s="34"/>
      <c r="F316" s="34"/>
      <c r="G316" s="34">
        <v>1</v>
      </c>
    </row>
    <row r="317" spans="1:7" s="29" customFormat="1" hidden="1">
      <c r="A317" s="34">
        <v>44112730</v>
      </c>
      <c r="B317" s="33" t="s">
        <v>122</v>
      </c>
      <c r="C317" s="4" t="s">
        <v>9</v>
      </c>
      <c r="D317" s="34" t="s">
        <v>6</v>
      </c>
      <c r="E317" s="34"/>
      <c r="F317" s="34"/>
      <c r="G317" s="34">
        <v>1</v>
      </c>
    </row>
    <row r="318" spans="1:7" s="29" customFormat="1" hidden="1">
      <c r="A318" s="34">
        <v>44112720</v>
      </c>
      <c r="B318" s="33" t="s">
        <v>123</v>
      </c>
      <c r="C318" s="4" t="s">
        <v>9</v>
      </c>
      <c r="D318" s="34" t="s">
        <v>6</v>
      </c>
      <c r="E318" s="34"/>
      <c r="F318" s="34"/>
      <c r="G318" s="34">
        <v>1</v>
      </c>
    </row>
    <row r="319" spans="1:7" s="29" customFormat="1" hidden="1">
      <c r="A319" s="34">
        <v>44921500</v>
      </c>
      <c r="B319" s="33" t="s">
        <v>109</v>
      </c>
      <c r="C319" s="4" t="s">
        <v>9</v>
      </c>
      <c r="D319" s="34" t="s">
        <v>6</v>
      </c>
      <c r="E319" s="34"/>
      <c r="F319" s="34"/>
      <c r="G319" s="34">
        <v>1</v>
      </c>
    </row>
    <row r="320" spans="1:7" s="29" customFormat="1" hidden="1">
      <c r="A320" s="34">
        <v>44921500</v>
      </c>
      <c r="B320" s="33" t="s">
        <v>124</v>
      </c>
      <c r="C320" s="4" t="s">
        <v>9</v>
      </c>
      <c r="D320" s="34" t="s">
        <v>6</v>
      </c>
      <c r="E320" s="34"/>
      <c r="F320" s="34"/>
      <c r="G320" s="34">
        <v>3</v>
      </c>
    </row>
    <row r="321" spans="1:7" s="29" customFormat="1" hidden="1">
      <c r="A321" s="34">
        <v>44511260</v>
      </c>
      <c r="B321" s="33" t="s">
        <v>125</v>
      </c>
      <c r="C321" s="4" t="s">
        <v>9</v>
      </c>
      <c r="D321" s="34" t="s">
        <v>6</v>
      </c>
      <c r="E321" s="34"/>
      <c r="F321" s="34"/>
      <c r="G321" s="34">
        <v>4</v>
      </c>
    </row>
    <row r="322" spans="1:7" s="29" customFormat="1" hidden="1">
      <c r="A322" s="34">
        <v>19641000</v>
      </c>
      <c r="B322" s="33" t="s">
        <v>105</v>
      </c>
      <c r="C322" s="4" t="s">
        <v>9</v>
      </c>
      <c r="D322" s="34" t="s">
        <v>6</v>
      </c>
      <c r="E322" s="34"/>
      <c r="F322" s="34"/>
      <c r="G322" s="34">
        <v>5</v>
      </c>
    </row>
    <row r="323" spans="1:7" s="29" customFormat="1" hidden="1">
      <c r="A323" s="34">
        <v>44531130</v>
      </c>
      <c r="B323" s="33" t="s">
        <v>126</v>
      </c>
      <c r="C323" s="4" t="s">
        <v>9</v>
      </c>
      <c r="D323" s="34" t="s">
        <v>6</v>
      </c>
      <c r="E323" s="34"/>
      <c r="F323" s="34"/>
      <c r="G323" s="34">
        <v>2</v>
      </c>
    </row>
    <row r="324" spans="1:7" s="29" customFormat="1" hidden="1">
      <c r="A324" s="34">
        <v>30192800</v>
      </c>
      <c r="B324" s="33" t="s">
        <v>127</v>
      </c>
      <c r="C324" s="4" t="s">
        <v>9</v>
      </c>
      <c r="D324" s="34" t="s">
        <v>6</v>
      </c>
      <c r="E324" s="34"/>
      <c r="F324" s="34"/>
      <c r="G324" s="34">
        <v>5</v>
      </c>
    </row>
    <row r="325" spans="1:7" s="29" customFormat="1" hidden="1">
      <c r="A325" s="34">
        <v>44111413</v>
      </c>
      <c r="B325" s="33" t="s">
        <v>103</v>
      </c>
      <c r="C325" s="4" t="s">
        <v>9</v>
      </c>
      <c r="D325" s="34" t="s">
        <v>6</v>
      </c>
      <c r="E325" s="34"/>
      <c r="F325" s="34"/>
      <c r="G325" s="34">
        <v>1</v>
      </c>
    </row>
    <row r="326" spans="1:7" s="29" customFormat="1" hidden="1">
      <c r="A326" s="34">
        <v>44111414</v>
      </c>
      <c r="B326" s="33" t="s">
        <v>110</v>
      </c>
      <c r="C326" s="4" t="s">
        <v>9</v>
      </c>
      <c r="D326" s="34" t="s">
        <v>6</v>
      </c>
      <c r="E326" s="34"/>
      <c r="F326" s="34"/>
      <c r="G326" s="34">
        <v>1</v>
      </c>
    </row>
    <row r="327" spans="1:7" s="29" customFormat="1" hidden="1">
      <c r="A327" s="34">
        <v>44112730</v>
      </c>
      <c r="B327" s="33" t="s">
        <v>128</v>
      </c>
      <c r="C327" s="4" t="s">
        <v>9</v>
      </c>
      <c r="D327" s="34" t="s">
        <v>6</v>
      </c>
      <c r="E327" s="34"/>
      <c r="F327" s="34"/>
      <c r="G327" s="34">
        <v>3</v>
      </c>
    </row>
    <row r="328" spans="1:7" s="29" customFormat="1" hidden="1">
      <c r="A328" s="34">
        <v>44921500</v>
      </c>
      <c r="B328" s="33" t="s">
        <v>129</v>
      </c>
      <c r="C328" s="4" t="s">
        <v>9</v>
      </c>
      <c r="D328" s="34" t="s">
        <v>6</v>
      </c>
      <c r="E328" s="34"/>
      <c r="F328" s="34"/>
      <c r="G328" s="34">
        <v>2</v>
      </c>
    </row>
    <row r="329" spans="1:7" s="29" customFormat="1" hidden="1">
      <c r="A329" s="34">
        <v>44921500</v>
      </c>
      <c r="B329" s="33" t="s">
        <v>124</v>
      </c>
      <c r="C329" s="4" t="s">
        <v>9</v>
      </c>
      <c r="D329" s="34" t="s">
        <v>6</v>
      </c>
      <c r="E329" s="34"/>
      <c r="F329" s="34"/>
      <c r="G329" s="34">
        <v>2</v>
      </c>
    </row>
    <row r="330" spans="1:7" s="29" customFormat="1" hidden="1">
      <c r="A330" s="34">
        <v>30192231</v>
      </c>
      <c r="B330" s="33" t="s">
        <v>130</v>
      </c>
      <c r="C330" s="4" t="s">
        <v>9</v>
      </c>
      <c r="D330" s="34" t="s">
        <v>6</v>
      </c>
      <c r="E330" s="34"/>
      <c r="F330" s="34"/>
      <c r="G330" s="34">
        <v>1</v>
      </c>
    </row>
    <row r="331" spans="1:7" s="29" customFormat="1" hidden="1">
      <c r="A331" s="34">
        <v>44831200</v>
      </c>
      <c r="B331" s="33" t="s">
        <v>131</v>
      </c>
      <c r="C331" s="4" t="s">
        <v>9</v>
      </c>
      <c r="D331" s="34" t="s">
        <v>6</v>
      </c>
      <c r="E331" s="34"/>
      <c r="F331" s="34"/>
      <c r="G331" s="34">
        <v>1</v>
      </c>
    </row>
    <row r="332" spans="1:7" s="29" customFormat="1" hidden="1">
      <c r="A332" s="34">
        <v>44111417</v>
      </c>
      <c r="B332" s="33" t="s">
        <v>132</v>
      </c>
      <c r="C332" s="4" t="s">
        <v>9</v>
      </c>
      <c r="D332" s="34" t="s">
        <v>6</v>
      </c>
      <c r="E332" s="34"/>
      <c r="F332" s="34"/>
      <c r="G332" s="34">
        <v>1</v>
      </c>
    </row>
    <row r="333" spans="1:7" s="29" customFormat="1" hidden="1">
      <c r="A333" s="34">
        <v>44111417</v>
      </c>
      <c r="B333" s="33" t="s">
        <v>115</v>
      </c>
      <c r="C333" s="4" t="s">
        <v>9</v>
      </c>
      <c r="D333" s="34" t="s">
        <v>6</v>
      </c>
      <c r="E333" s="34"/>
      <c r="F333" s="34"/>
      <c r="G333" s="34">
        <v>1</v>
      </c>
    </row>
    <row r="334" spans="1:7" s="29" customFormat="1" hidden="1">
      <c r="A334" s="34">
        <v>44322200</v>
      </c>
      <c r="B334" s="33" t="s">
        <v>133</v>
      </c>
      <c r="C334" s="4" t="s">
        <v>9</v>
      </c>
      <c r="D334" s="34" t="s">
        <v>142</v>
      </c>
      <c r="E334" s="34"/>
      <c r="F334" s="34"/>
      <c r="G334" s="34">
        <v>40</v>
      </c>
    </row>
    <row r="335" spans="1:7" s="29" customFormat="1" hidden="1">
      <c r="A335" s="34">
        <v>31681700</v>
      </c>
      <c r="B335" s="33" t="s">
        <v>134</v>
      </c>
      <c r="C335" s="4" t="s">
        <v>9</v>
      </c>
      <c r="D335" s="34" t="s">
        <v>6</v>
      </c>
      <c r="E335" s="34"/>
      <c r="F335" s="34"/>
      <c r="G335" s="34">
        <v>3</v>
      </c>
    </row>
    <row r="336" spans="1:7" s="29" customFormat="1" hidden="1">
      <c r="A336" s="34">
        <v>31211221</v>
      </c>
      <c r="B336" s="33" t="s">
        <v>135</v>
      </c>
      <c r="C336" s="4" t="s">
        <v>9</v>
      </c>
      <c r="D336" s="34" t="s">
        <v>6</v>
      </c>
      <c r="E336" s="34"/>
      <c r="F336" s="34"/>
      <c r="G336" s="34">
        <v>3</v>
      </c>
    </row>
    <row r="337" spans="1:8" s="29" customFormat="1" hidden="1">
      <c r="A337" s="34">
        <v>31684400</v>
      </c>
      <c r="B337" s="33" t="s">
        <v>136</v>
      </c>
      <c r="C337" s="4" t="s">
        <v>9</v>
      </c>
      <c r="D337" s="34" t="s">
        <v>6</v>
      </c>
      <c r="E337" s="34"/>
      <c r="F337" s="34"/>
      <c r="G337" s="34">
        <v>6</v>
      </c>
    </row>
    <row r="338" spans="1:8" s="29" customFormat="1" hidden="1">
      <c r="A338" s="34">
        <v>31681700</v>
      </c>
      <c r="B338" s="33" t="s">
        <v>137</v>
      </c>
      <c r="C338" s="4" t="s">
        <v>9</v>
      </c>
      <c r="D338" s="34" t="s">
        <v>6</v>
      </c>
      <c r="E338" s="34"/>
      <c r="F338" s="34"/>
      <c r="G338" s="34">
        <v>10</v>
      </c>
    </row>
    <row r="339" spans="1:8" s="29" customFormat="1" hidden="1">
      <c r="A339" s="34">
        <v>44192700</v>
      </c>
      <c r="B339" s="33" t="s">
        <v>138</v>
      </c>
      <c r="C339" s="4" t="s">
        <v>9</v>
      </c>
      <c r="D339" s="34" t="s">
        <v>6</v>
      </c>
      <c r="E339" s="34"/>
      <c r="F339" s="34"/>
      <c r="G339" s="34">
        <v>1</v>
      </c>
    </row>
    <row r="340" spans="1:8" s="29" customFormat="1" hidden="1">
      <c r="A340" s="34">
        <v>39221460</v>
      </c>
      <c r="B340" s="33" t="s">
        <v>139</v>
      </c>
      <c r="C340" s="4" t="s">
        <v>9</v>
      </c>
      <c r="D340" s="34" t="s">
        <v>6</v>
      </c>
      <c r="E340" s="34"/>
      <c r="F340" s="34"/>
      <c r="G340" s="34">
        <v>2</v>
      </c>
    </row>
    <row r="341" spans="1:8" s="29" customFormat="1" hidden="1">
      <c r="A341" s="34">
        <v>44192700</v>
      </c>
      <c r="B341" s="33" t="s">
        <v>140</v>
      </c>
      <c r="C341" s="4" t="s">
        <v>9</v>
      </c>
      <c r="D341" s="34" t="s">
        <v>6</v>
      </c>
      <c r="E341" s="34"/>
      <c r="F341" s="34"/>
      <c r="G341" s="34">
        <v>1</v>
      </c>
    </row>
    <row r="342" spans="1:8" s="29" customFormat="1" hidden="1">
      <c r="A342" s="34">
        <v>31651400</v>
      </c>
      <c r="B342" s="33" t="s">
        <v>83</v>
      </c>
      <c r="C342" s="4" t="s">
        <v>9</v>
      </c>
      <c r="D342" s="34" t="s">
        <v>6</v>
      </c>
      <c r="E342" s="34"/>
      <c r="F342" s="34"/>
      <c r="G342" s="34">
        <v>2</v>
      </c>
    </row>
    <row r="343" spans="1:8" s="29" customFormat="1" hidden="1">
      <c r="A343" s="34">
        <v>30192232</v>
      </c>
      <c r="B343" s="33" t="s">
        <v>141</v>
      </c>
      <c r="C343" s="4" t="s">
        <v>9</v>
      </c>
      <c r="D343" s="34" t="s">
        <v>6</v>
      </c>
      <c r="E343" s="34"/>
      <c r="F343" s="34"/>
      <c r="G343" s="34">
        <v>2</v>
      </c>
      <c r="H343" s="29">
        <f>SUM(F268:F343)</f>
        <v>0</v>
      </c>
    </row>
    <row r="344" spans="1:8" s="29" customFormat="1" hidden="1">
      <c r="A344" s="26">
        <v>35121110</v>
      </c>
      <c r="B344" s="33" t="s">
        <v>146</v>
      </c>
      <c r="C344" s="4" t="s">
        <v>9</v>
      </c>
      <c r="D344" s="26" t="s">
        <v>6</v>
      </c>
      <c r="E344" s="26"/>
      <c r="F344" s="22"/>
      <c r="G344" s="22">
        <v>1</v>
      </c>
    </row>
    <row r="345" spans="1:8" s="29" customFormat="1" hidden="1">
      <c r="A345" s="26">
        <v>35000000</v>
      </c>
      <c r="B345" s="33" t="s">
        <v>147</v>
      </c>
      <c r="C345" s="4" t="s">
        <v>9</v>
      </c>
      <c r="D345" s="26" t="s">
        <v>6</v>
      </c>
      <c r="E345" s="26"/>
      <c r="F345" s="22"/>
      <c r="G345" s="22">
        <v>2</v>
      </c>
    </row>
    <row r="346" spans="1:8" s="29" customFormat="1" hidden="1">
      <c r="A346" s="26">
        <v>31440000</v>
      </c>
      <c r="B346" s="33" t="s">
        <v>148</v>
      </c>
      <c r="C346" s="4" t="s">
        <v>9</v>
      </c>
      <c r="D346" s="26" t="s">
        <v>6</v>
      </c>
      <c r="E346" s="26"/>
      <c r="F346" s="22"/>
      <c r="G346" s="22">
        <v>1</v>
      </c>
    </row>
    <row r="347" spans="1:8" s="29" customFormat="1" hidden="1">
      <c r="A347" s="26">
        <v>38431120</v>
      </c>
      <c r="B347" s="33" t="s">
        <v>149</v>
      </c>
      <c r="C347" s="4" t="s">
        <v>9</v>
      </c>
      <c r="D347" s="26" t="s">
        <v>6</v>
      </c>
      <c r="E347" s="26"/>
      <c r="F347" s="22"/>
      <c r="G347" s="22">
        <v>2</v>
      </c>
    </row>
    <row r="348" spans="1:8" s="29" customFormat="1" hidden="1">
      <c r="A348" s="26">
        <v>35000000</v>
      </c>
      <c r="B348" s="33" t="s">
        <v>150</v>
      </c>
      <c r="C348" s="4" t="s">
        <v>9</v>
      </c>
      <c r="D348" s="26" t="s">
        <v>6</v>
      </c>
      <c r="E348" s="26"/>
      <c r="F348" s="22"/>
      <c r="G348" s="22">
        <v>2</v>
      </c>
    </row>
    <row r="349" spans="1:8" s="29" customFormat="1" hidden="1">
      <c r="A349" s="26">
        <v>44322200</v>
      </c>
      <c r="B349" s="33" t="s">
        <v>151</v>
      </c>
      <c r="C349" s="4" t="s">
        <v>9</v>
      </c>
      <c r="D349" s="26" t="s">
        <v>39</v>
      </c>
      <c r="E349" s="26"/>
      <c r="F349" s="22"/>
      <c r="G349" s="22">
        <v>80</v>
      </c>
      <c r="H349" s="29">
        <f>SUM(F344:F349)</f>
        <v>0</v>
      </c>
    </row>
    <row r="350" spans="1:8" s="29" customFormat="1" hidden="1">
      <c r="A350" s="26">
        <v>33121180</v>
      </c>
      <c r="B350" s="33" t="s">
        <v>152</v>
      </c>
      <c r="C350" s="4" t="s">
        <v>9</v>
      </c>
      <c r="D350" s="26" t="s">
        <v>6</v>
      </c>
      <c r="E350" s="26"/>
      <c r="F350" s="26"/>
      <c r="G350" s="22">
        <v>1</v>
      </c>
    </row>
    <row r="351" spans="1:8" s="29" customFormat="1" hidden="1">
      <c r="A351" s="26">
        <v>38411200</v>
      </c>
      <c r="B351" s="58" t="s">
        <v>153</v>
      </c>
      <c r="C351" s="4" t="s">
        <v>9</v>
      </c>
      <c r="D351" s="26" t="s">
        <v>6</v>
      </c>
      <c r="E351" s="26"/>
      <c r="F351" s="26"/>
      <c r="G351" s="22">
        <v>1</v>
      </c>
      <c r="H351" s="29">
        <f>SUM(F350:F351)</f>
        <v>0</v>
      </c>
    </row>
    <row r="352" spans="1:8" s="29" customFormat="1" hidden="1">
      <c r="A352" s="56">
        <v>44163180</v>
      </c>
      <c r="B352" s="59" t="s">
        <v>168</v>
      </c>
      <c r="C352" s="57" t="s">
        <v>9</v>
      </c>
      <c r="D352" s="26" t="s">
        <v>171</v>
      </c>
      <c r="E352" s="26"/>
      <c r="F352" s="26"/>
      <c r="G352" s="22">
        <v>6</v>
      </c>
    </row>
    <row r="353" spans="1:8" s="29" customFormat="1" hidden="1">
      <c r="A353" s="56">
        <v>31711160</v>
      </c>
      <c r="B353" s="59" t="s">
        <v>169</v>
      </c>
      <c r="C353" s="57" t="s">
        <v>9</v>
      </c>
      <c r="D353" s="26" t="s">
        <v>6</v>
      </c>
      <c r="E353" s="26"/>
      <c r="F353" s="26"/>
      <c r="G353" s="22">
        <v>50</v>
      </c>
    </row>
    <row r="354" spans="1:8" s="29" customFormat="1" hidden="1">
      <c r="A354" s="67">
        <v>44112730</v>
      </c>
      <c r="B354" s="68" t="s">
        <v>170</v>
      </c>
      <c r="C354" s="69" t="s">
        <v>9</v>
      </c>
      <c r="D354" s="61" t="s">
        <v>6</v>
      </c>
      <c r="E354" s="61"/>
      <c r="F354" s="61"/>
      <c r="G354" s="62">
        <v>1</v>
      </c>
      <c r="H354" s="29">
        <f>SUM(F352:F354)</f>
        <v>0</v>
      </c>
    </row>
    <row r="355" spans="1:8" s="29" customFormat="1" hidden="1">
      <c r="A355" s="26">
        <v>31500000</v>
      </c>
      <c r="B355" s="71" t="s">
        <v>203</v>
      </c>
      <c r="C355" s="74" t="s">
        <v>9</v>
      </c>
      <c r="D355" s="75" t="s">
        <v>6</v>
      </c>
      <c r="E355" s="76"/>
      <c r="F355" s="77"/>
      <c r="G355" s="77">
        <v>1</v>
      </c>
    </row>
    <row r="356" spans="1:8" s="29" customFormat="1" hidden="1">
      <c r="A356" s="26">
        <v>44831500</v>
      </c>
      <c r="B356" s="71" t="s">
        <v>96</v>
      </c>
      <c r="C356" s="74" t="s">
        <v>9</v>
      </c>
      <c r="D356" s="75" t="s">
        <v>6</v>
      </c>
      <c r="E356" s="76"/>
      <c r="F356" s="77"/>
      <c r="G356" s="77">
        <v>2</v>
      </c>
    </row>
    <row r="357" spans="1:8" s="29" customFormat="1" hidden="1">
      <c r="A357" s="26">
        <v>39221460</v>
      </c>
      <c r="B357" s="71" t="s">
        <v>204</v>
      </c>
      <c r="C357" s="74" t="s">
        <v>9</v>
      </c>
      <c r="D357" s="75" t="s">
        <v>6</v>
      </c>
      <c r="E357" s="76"/>
      <c r="F357" s="77"/>
      <c r="G357" s="77">
        <v>2</v>
      </c>
    </row>
    <row r="358" spans="1:8" s="29" customFormat="1" hidden="1">
      <c r="A358" s="26">
        <v>44111413</v>
      </c>
      <c r="B358" s="71" t="s">
        <v>205</v>
      </c>
      <c r="C358" s="74" t="s">
        <v>9</v>
      </c>
      <c r="D358" s="75" t="s">
        <v>6</v>
      </c>
      <c r="E358" s="76"/>
      <c r="F358" s="77"/>
      <c r="G358" s="77">
        <v>1</v>
      </c>
    </row>
    <row r="359" spans="1:8" s="29" customFormat="1" hidden="1">
      <c r="A359" s="26">
        <v>44111413</v>
      </c>
      <c r="B359" s="71" t="s">
        <v>205</v>
      </c>
      <c r="C359" s="74" t="s">
        <v>9</v>
      </c>
      <c r="D359" s="75" t="s">
        <v>6</v>
      </c>
      <c r="E359" s="76"/>
      <c r="F359" s="77"/>
      <c r="G359" s="77">
        <v>1</v>
      </c>
    </row>
    <row r="360" spans="1:8" s="29" customFormat="1" hidden="1">
      <c r="A360" s="72" t="s">
        <v>202</v>
      </c>
      <c r="B360" s="71" t="s">
        <v>195</v>
      </c>
      <c r="C360" s="74" t="s">
        <v>9</v>
      </c>
      <c r="D360" s="75" t="s">
        <v>6</v>
      </c>
      <c r="E360" s="76"/>
      <c r="F360" s="77"/>
      <c r="G360" s="77">
        <v>1</v>
      </c>
    </row>
    <row r="361" spans="1:8" s="29" customFormat="1" hidden="1">
      <c r="A361" s="26">
        <v>39221460</v>
      </c>
      <c r="B361" s="71" t="s">
        <v>196</v>
      </c>
      <c r="C361" s="74" t="s">
        <v>9</v>
      </c>
      <c r="D361" s="75" t="s">
        <v>6</v>
      </c>
      <c r="E361" s="76"/>
      <c r="F361" s="77"/>
      <c r="G361" s="77">
        <v>1</v>
      </c>
    </row>
    <row r="362" spans="1:8" s="29" customFormat="1" hidden="1">
      <c r="A362" s="73">
        <v>44831500</v>
      </c>
      <c r="B362" s="71" t="s">
        <v>206</v>
      </c>
      <c r="C362" s="74" t="s">
        <v>9</v>
      </c>
      <c r="D362" s="75" t="s">
        <v>6</v>
      </c>
      <c r="E362" s="76"/>
      <c r="F362" s="77"/>
      <c r="G362" s="77">
        <v>1</v>
      </c>
    </row>
    <row r="363" spans="1:8" s="29" customFormat="1" hidden="1">
      <c r="A363" s="26">
        <v>44111413</v>
      </c>
      <c r="B363" s="71" t="s">
        <v>207</v>
      </c>
      <c r="C363" s="74" t="s">
        <v>9</v>
      </c>
      <c r="D363" s="75" t="s">
        <v>6</v>
      </c>
      <c r="E363" s="76"/>
      <c r="F363" s="77"/>
      <c r="G363" s="77">
        <v>1</v>
      </c>
    </row>
    <row r="364" spans="1:8" s="29" customFormat="1" hidden="1">
      <c r="A364" s="72" t="s">
        <v>201</v>
      </c>
      <c r="B364" s="71" t="s">
        <v>197</v>
      </c>
      <c r="C364" s="74" t="s">
        <v>9</v>
      </c>
      <c r="D364" s="75" t="s">
        <v>31</v>
      </c>
      <c r="E364" s="76"/>
      <c r="F364" s="77"/>
      <c r="G364" s="77">
        <v>5.8000000000000003E-2</v>
      </c>
    </row>
    <row r="365" spans="1:8" s="29" customFormat="1" hidden="1">
      <c r="A365" s="72" t="s">
        <v>200</v>
      </c>
      <c r="B365" s="71" t="s">
        <v>198</v>
      </c>
      <c r="C365" s="74" t="s">
        <v>9</v>
      </c>
      <c r="D365" s="75" t="s">
        <v>31</v>
      </c>
      <c r="E365" s="76"/>
      <c r="F365" s="77"/>
      <c r="G365" s="77">
        <v>6.8000000000000005E-2</v>
      </c>
    </row>
    <row r="366" spans="1:8" s="29" customFormat="1" hidden="1">
      <c r="A366" s="26">
        <v>44221171</v>
      </c>
      <c r="B366" s="71" t="s">
        <v>199</v>
      </c>
      <c r="C366" s="74" t="s">
        <v>9</v>
      </c>
      <c r="D366" s="75" t="s">
        <v>6</v>
      </c>
      <c r="E366" s="76"/>
      <c r="F366" s="77"/>
      <c r="G366" s="77">
        <v>2</v>
      </c>
    </row>
    <row r="367" spans="1:8" s="29" customFormat="1" hidden="1">
      <c r="A367" s="34">
        <v>44511343</v>
      </c>
      <c r="B367" s="71" t="s">
        <v>208</v>
      </c>
      <c r="C367" s="74" t="s">
        <v>9</v>
      </c>
      <c r="D367" s="75" t="s">
        <v>6</v>
      </c>
      <c r="E367" s="76"/>
      <c r="F367" s="77"/>
      <c r="G367" s="77">
        <v>1</v>
      </c>
    </row>
    <row r="368" spans="1:8" s="29" customFormat="1" hidden="1">
      <c r="A368" s="34">
        <v>44511343</v>
      </c>
      <c r="B368" s="71" t="s">
        <v>87</v>
      </c>
      <c r="C368" s="74" t="s">
        <v>9</v>
      </c>
      <c r="D368" s="75" t="s">
        <v>6</v>
      </c>
      <c r="E368" s="76"/>
      <c r="F368" s="77"/>
      <c r="G368" s="77">
        <v>2</v>
      </c>
    </row>
    <row r="369" spans="1:8" s="29" customFormat="1" hidden="1">
      <c r="A369" s="26">
        <v>44221171</v>
      </c>
      <c r="B369" s="71" t="s">
        <v>199</v>
      </c>
      <c r="C369" s="74" t="s">
        <v>9</v>
      </c>
      <c r="D369" s="75" t="s">
        <v>6</v>
      </c>
      <c r="E369" s="76"/>
      <c r="F369" s="77"/>
      <c r="G369" s="77">
        <v>8</v>
      </c>
      <c r="H369" s="29">
        <f>SUM(F355:F369)</f>
        <v>0</v>
      </c>
    </row>
    <row r="370" spans="1:8" s="29" customFormat="1" ht="14.4" hidden="1">
      <c r="A370" s="114" t="s">
        <v>492</v>
      </c>
      <c r="B370" s="125" t="s">
        <v>356</v>
      </c>
      <c r="C370" s="74" t="s">
        <v>9</v>
      </c>
      <c r="D370" s="92" t="s">
        <v>333</v>
      </c>
      <c r="E370" s="76"/>
      <c r="F370" s="94"/>
      <c r="G370" s="93">
        <v>1</v>
      </c>
    </row>
    <row r="371" spans="1:8" s="29" customFormat="1" ht="14.4" hidden="1">
      <c r="A371" s="114">
        <v>44163170</v>
      </c>
      <c r="B371" s="121" t="s">
        <v>357</v>
      </c>
      <c r="C371" s="74" t="s">
        <v>9</v>
      </c>
      <c r="D371" s="92" t="s">
        <v>333</v>
      </c>
      <c r="E371" s="76"/>
      <c r="F371" s="94"/>
      <c r="G371" s="93">
        <v>2</v>
      </c>
    </row>
    <row r="372" spans="1:8" s="29" customFormat="1" ht="14.4" hidden="1">
      <c r="A372" s="114">
        <v>44163170</v>
      </c>
      <c r="B372" s="121" t="s">
        <v>358</v>
      </c>
      <c r="C372" s="74" t="s">
        <v>9</v>
      </c>
      <c r="D372" s="92" t="s">
        <v>333</v>
      </c>
      <c r="E372" s="76"/>
      <c r="F372" s="94"/>
      <c r="G372" s="93">
        <v>2</v>
      </c>
    </row>
    <row r="373" spans="1:8" s="29" customFormat="1" ht="14.4" hidden="1">
      <c r="A373" s="114">
        <v>44163420</v>
      </c>
      <c r="B373" s="125" t="s">
        <v>359</v>
      </c>
      <c r="C373" s="74" t="s">
        <v>9</v>
      </c>
      <c r="D373" s="92" t="s">
        <v>333</v>
      </c>
      <c r="E373" s="76"/>
      <c r="F373" s="94"/>
      <c r="G373" s="93">
        <v>2</v>
      </c>
    </row>
    <row r="374" spans="1:8" s="29" customFormat="1" ht="14.4" hidden="1">
      <c r="A374" s="114" t="s">
        <v>491</v>
      </c>
      <c r="B374" s="125" t="s">
        <v>360</v>
      </c>
      <c r="C374" s="74" t="s">
        <v>9</v>
      </c>
      <c r="D374" s="92" t="s">
        <v>333</v>
      </c>
      <c r="E374" s="76"/>
      <c r="F374" s="94"/>
      <c r="G374" s="93">
        <v>1</v>
      </c>
    </row>
    <row r="375" spans="1:8" s="29" customFormat="1" ht="14.4" hidden="1">
      <c r="A375" s="114">
        <v>19521500</v>
      </c>
      <c r="B375" s="125" t="s">
        <v>361</v>
      </c>
      <c r="C375" s="74" t="s">
        <v>9</v>
      </c>
      <c r="D375" s="92" t="s">
        <v>333</v>
      </c>
      <c r="E375" s="76"/>
      <c r="F375" s="94"/>
      <c r="G375" s="93">
        <v>1</v>
      </c>
    </row>
    <row r="376" spans="1:8" s="29" customFormat="1" hidden="1">
      <c r="A376" s="34">
        <v>44112730</v>
      </c>
      <c r="B376" s="121" t="s">
        <v>362</v>
      </c>
      <c r="C376" s="74" t="s">
        <v>9</v>
      </c>
      <c r="D376" s="92" t="s">
        <v>333</v>
      </c>
      <c r="E376" s="76"/>
      <c r="F376" s="94"/>
      <c r="G376" s="93">
        <v>2</v>
      </c>
    </row>
    <row r="377" spans="1:8" s="29" customFormat="1" ht="14.4" hidden="1">
      <c r="A377" s="114">
        <v>44163170</v>
      </c>
      <c r="B377" s="121" t="s">
        <v>363</v>
      </c>
      <c r="C377" s="74" t="s">
        <v>9</v>
      </c>
      <c r="D377" s="92" t="s">
        <v>333</v>
      </c>
      <c r="E377" s="76"/>
      <c r="F377" s="94"/>
      <c r="G377" s="93">
        <v>40</v>
      </c>
    </row>
    <row r="378" spans="1:8" s="29" customFormat="1" ht="14.4" hidden="1">
      <c r="A378" s="114">
        <v>44163170</v>
      </c>
      <c r="B378" s="121" t="s">
        <v>364</v>
      </c>
      <c r="C378" s="74" t="s">
        <v>9</v>
      </c>
      <c r="D378" s="92" t="s">
        <v>333</v>
      </c>
      <c r="E378" s="76"/>
      <c r="F378" s="94"/>
      <c r="G378" s="93">
        <v>25</v>
      </c>
    </row>
    <row r="379" spans="1:8" s="29" customFormat="1" ht="14.4" hidden="1">
      <c r="A379" s="114" t="s">
        <v>492</v>
      </c>
      <c r="B379" s="121" t="s">
        <v>365</v>
      </c>
      <c r="C379" s="74" t="s">
        <v>9</v>
      </c>
      <c r="D379" s="92" t="s">
        <v>333</v>
      </c>
      <c r="E379" s="76"/>
      <c r="F379" s="94"/>
      <c r="G379" s="93">
        <v>10</v>
      </c>
    </row>
    <row r="380" spans="1:8" s="29" customFormat="1" ht="14.4" hidden="1">
      <c r="A380" s="114" t="s">
        <v>492</v>
      </c>
      <c r="B380" s="121" t="s">
        <v>366</v>
      </c>
      <c r="C380" s="74" t="s">
        <v>9</v>
      </c>
      <c r="D380" s="92" t="s">
        <v>333</v>
      </c>
      <c r="E380" s="76"/>
      <c r="F380" s="94"/>
      <c r="G380" s="93">
        <v>20</v>
      </c>
    </row>
    <row r="381" spans="1:8" s="29" customFormat="1" ht="14.4" hidden="1">
      <c r="A381" s="114" t="s">
        <v>491</v>
      </c>
      <c r="B381" s="121" t="s">
        <v>367</v>
      </c>
      <c r="C381" s="74" t="s">
        <v>9</v>
      </c>
      <c r="D381" s="92" t="s">
        <v>333</v>
      </c>
      <c r="E381" s="76"/>
      <c r="F381" s="94"/>
      <c r="G381" s="93">
        <v>10</v>
      </c>
    </row>
    <row r="382" spans="1:8" s="29" customFormat="1" ht="14.4" hidden="1">
      <c r="A382" s="114" t="s">
        <v>491</v>
      </c>
      <c r="B382" s="121" t="s">
        <v>368</v>
      </c>
      <c r="C382" s="74" t="s">
        <v>9</v>
      </c>
      <c r="D382" s="92" t="s">
        <v>333</v>
      </c>
      <c r="E382" s="76"/>
      <c r="F382" s="94"/>
      <c r="G382" s="93">
        <v>5</v>
      </c>
    </row>
    <row r="383" spans="1:8" s="29" customFormat="1" hidden="1">
      <c r="A383" s="34">
        <v>31651400</v>
      </c>
      <c r="B383" s="125" t="s">
        <v>369</v>
      </c>
      <c r="C383" s="74" t="s">
        <v>9</v>
      </c>
      <c r="D383" s="92" t="s">
        <v>333</v>
      </c>
      <c r="E383" s="76"/>
      <c r="F383" s="94"/>
      <c r="G383" s="93">
        <v>2</v>
      </c>
    </row>
    <row r="384" spans="1:8" s="29" customFormat="1" hidden="1">
      <c r="A384" s="34">
        <v>44531130</v>
      </c>
      <c r="B384" s="121" t="s">
        <v>370</v>
      </c>
      <c r="C384" s="74" t="s">
        <v>9</v>
      </c>
      <c r="D384" s="92" t="s">
        <v>333</v>
      </c>
      <c r="E384" s="76"/>
      <c r="F384" s="94"/>
      <c r="G384" s="93">
        <v>200</v>
      </c>
    </row>
    <row r="385" spans="1:7" s="29" customFormat="1" hidden="1">
      <c r="A385" s="34">
        <v>44531130</v>
      </c>
      <c r="B385" s="121" t="s">
        <v>371</v>
      </c>
      <c r="C385" s="74" t="s">
        <v>9</v>
      </c>
      <c r="D385" s="92" t="s">
        <v>333</v>
      </c>
      <c r="E385" s="76"/>
      <c r="F385" s="94"/>
      <c r="G385" s="93">
        <v>100</v>
      </c>
    </row>
    <row r="386" spans="1:7" s="29" customFormat="1" ht="14.4" hidden="1">
      <c r="A386" s="114" t="s">
        <v>492</v>
      </c>
      <c r="B386" s="121" t="s">
        <v>372</v>
      </c>
      <c r="C386" s="74" t="s">
        <v>9</v>
      </c>
      <c r="D386" s="92" t="s">
        <v>333</v>
      </c>
      <c r="E386" s="76"/>
      <c r="F386" s="94"/>
      <c r="G386" s="93">
        <v>1</v>
      </c>
    </row>
    <row r="387" spans="1:7" s="29" customFormat="1" ht="14.4" hidden="1">
      <c r="A387" s="114">
        <v>44163170</v>
      </c>
      <c r="B387" s="121" t="s">
        <v>373</v>
      </c>
      <c r="C387" s="74" t="s">
        <v>9</v>
      </c>
      <c r="D387" s="92" t="s">
        <v>333</v>
      </c>
      <c r="E387" s="76"/>
      <c r="F387" s="94"/>
      <c r="G387" s="93">
        <v>1</v>
      </c>
    </row>
    <row r="388" spans="1:7" s="29" customFormat="1" ht="14.4" hidden="1">
      <c r="A388" s="114" t="s">
        <v>497</v>
      </c>
      <c r="B388" s="121" t="s">
        <v>374</v>
      </c>
      <c r="C388" s="74" t="s">
        <v>9</v>
      </c>
      <c r="D388" s="92" t="s">
        <v>333</v>
      </c>
      <c r="E388" s="76"/>
      <c r="F388" s="94"/>
      <c r="G388" s="93">
        <v>2</v>
      </c>
    </row>
    <row r="389" spans="1:7" s="29" customFormat="1" ht="14.4" hidden="1">
      <c r="A389" s="114" t="s">
        <v>497</v>
      </c>
      <c r="B389" s="121" t="s">
        <v>375</v>
      </c>
      <c r="C389" s="74" t="s">
        <v>9</v>
      </c>
      <c r="D389" s="92" t="s">
        <v>333</v>
      </c>
      <c r="E389" s="76"/>
      <c r="F389" s="94"/>
      <c r="G389" s="93">
        <v>1</v>
      </c>
    </row>
    <row r="390" spans="1:7" s="29" customFormat="1" ht="14.4" hidden="1">
      <c r="A390" s="114" t="s">
        <v>497</v>
      </c>
      <c r="B390" s="121" t="s">
        <v>376</v>
      </c>
      <c r="C390" s="74" t="s">
        <v>9</v>
      </c>
      <c r="D390" s="92" t="s">
        <v>333</v>
      </c>
      <c r="E390" s="76"/>
      <c r="F390" s="94"/>
      <c r="G390" s="93">
        <v>1</v>
      </c>
    </row>
    <row r="391" spans="1:7" s="29" customFormat="1" hidden="1">
      <c r="A391" s="26">
        <v>42131120</v>
      </c>
      <c r="B391" s="125" t="s">
        <v>377</v>
      </c>
      <c r="C391" s="74" t="s">
        <v>9</v>
      </c>
      <c r="D391" s="92" t="s">
        <v>333</v>
      </c>
      <c r="E391" s="76"/>
      <c r="F391" s="94"/>
      <c r="G391" s="93">
        <v>1</v>
      </c>
    </row>
    <row r="392" spans="1:7" s="29" customFormat="1" ht="14.4" hidden="1">
      <c r="A392" s="114" t="s">
        <v>491</v>
      </c>
      <c r="B392" s="121" t="s">
        <v>378</v>
      </c>
      <c r="C392" s="74" t="s">
        <v>9</v>
      </c>
      <c r="D392" s="92" t="s">
        <v>333</v>
      </c>
      <c r="E392" s="76"/>
      <c r="F392" s="94"/>
      <c r="G392" s="93">
        <v>1</v>
      </c>
    </row>
    <row r="393" spans="1:7" s="29" customFormat="1" hidden="1">
      <c r="A393" s="26">
        <v>31500000</v>
      </c>
      <c r="B393" s="125" t="s">
        <v>379</v>
      </c>
      <c r="C393" s="74" t="s">
        <v>9</v>
      </c>
      <c r="D393" s="92" t="s">
        <v>333</v>
      </c>
      <c r="E393" s="76"/>
      <c r="F393" s="94"/>
      <c r="G393" s="93">
        <v>2</v>
      </c>
    </row>
    <row r="394" spans="1:7" s="29" customFormat="1" hidden="1">
      <c r="A394" s="34">
        <v>31684400</v>
      </c>
      <c r="B394" s="125" t="s">
        <v>380</v>
      </c>
      <c r="C394" s="74" t="s">
        <v>9</v>
      </c>
      <c r="D394" s="92" t="s">
        <v>333</v>
      </c>
      <c r="E394" s="76"/>
      <c r="F394" s="94"/>
      <c r="G394" s="93">
        <v>8</v>
      </c>
    </row>
    <row r="395" spans="1:7" s="29" customFormat="1" ht="14.4" hidden="1">
      <c r="A395" s="114" t="s">
        <v>497</v>
      </c>
      <c r="B395" s="125" t="s">
        <v>381</v>
      </c>
      <c r="C395" s="74" t="s">
        <v>9</v>
      </c>
      <c r="D395" s="92" t="s">
        <v>333</v>
      </c>
      <c r="E395" s="76"/>
      <c r="F395" s="94"/>
      <c r="G395" s="93">
        <v>8</v>
      </c>
    </row>
    <row r="396" spans="1:7" s="29" customFormat="1" hidden="1">
      <c r="A396" s="34">
        <v>44322200</v>
      </c>
      <c r="B396" s="121" t="s">
        <v>382</v>
      </c>
      <c r="C396" s="74" t="s">
        <v>9</v>
      </c>
      <c r="D396" s="92" t="s">
        <v>387</v>
      </c>
      <c r="E396" s="76"/>
      <c r="F396" s="94"/>
      <c r="G396" s="93">
        <v>35</v>
      </c>
    </row>
    <row r="397" spans="1:7" s="29" customFormat="1" hidden="1">
      <c r="A397" s="34">
        <v>31651400</v>
      </c>
      <c r="B397" s="125" t="s">
        <v>369</v>
      </c>
      <c r="C397" s="74" t="s">
        <v>9</v>
      </c>
      <c r="D397" s="92" t="s">
        <v>333</v>
      </c>
      <c r="E397" s="76"/>
      <c r="F397" s="94"/>
      <c r="G397" s="93">
        <v>4</v>
      </c>
    </row>
    <row r="398" spans="1:7" s="29" customFormat="1" hidden="1">
      <c r="A398" s="34">
        <v>18141100</v>
      </c>
      <c r="B398" s="125" t="s">
        <v>383</v>
      </c>
      <c r="C398" s="74" t="s">
        <v>9</v>
      </c>
      <c r="D398" s="92" t="s">
        <v>333</v>
      </c>
      <c r="E398" s="76"/>
      <c r="F398" s="94"/>
      <c r="G398" s="93">
        <v>2</v>
      </c>
    </row>
    <row r="399" spans="1:7" s="29" customFormat="1" hidden="1">
      <c r="A399" s="34">
        <v>44531130</v>
      </c>
      <c r="B399" s="121" t="s">
        <v>384</v>
      </c>
      <c r="C399" s="74" t="s">
        <v>9</v>
      </c>
      <c r="D399" s="92" t="s">
        <v>333</v>
      </c>
      <c r="E399" s="76"/>
      <c r="F399" s="94"/>
      <c r="G399" s="93">
        <v>30</v>
      </c>
    </row>
    <row r="400" spans="1:7" s="29" customFormat="1" hidden="1">
      <c r="A400" s="34">
        <v>44531130</v>
      </c>
      <c r="B400" s="121" t="s">
        <v>385</v>
      </c>
      <c r="C400" s="74" t="s">
        <v>9</v>
      </c>
      <c r="D400" s="92" t="s">
        <v>333</v>
      </c>
      <c r="E400" s="76"/>
      <c r="F400" s="94"/>
      <c r="G400" s="93">
        <v>30</v>
      </c>
    </row>
    <row r="401" spans="1:8" s="29" customFormat="1" ht="20.399999999999999" hidden="1">
      <c r="A401" s="34">
        <v>44170000</v>
      </c>
      <c r="B401" s="125" t="s">
        <v>386</v>
      </c>
      <c r="C401" s="74" t="s">
        <v>9</v>
      </c>
      <c r="D401" s="92" t="s">
        <v>333</v>
      </c>
      <c r="E401" s="76"/>
      <c r="F401" s="94"/>
      <c r="G401" s="93">
        <v>10</v>
      </c>
      <c r="H401" s="91">
        <f>SUM(F370:F401)</f>
        <v>0</v>
      </c>
    </row>
    <row r="402" spans="1:8" s="29" customFormat="1" ht="14.4">
      <c r="A402" s="114" t="s">
        <v>494</v>
      </c>
      <c r="B402" s="122" t="s">
        <v>393</v>
      </c>
      <c r="C402" s="74" t="s">
        <v>9</v>
      </c>
      <c r="D402" s="70" t="s">
        <v>394</v>
      </c>
      <c r="E402" s="76">
        <v>32.609000000000002</v>
      </c>
      <c r="F402" s="70">
        <v>75000</v>
      </c>
      <c r="G402" s="95">
        <v>2.2999999999999998</v>
      </c>
    </row>
    <row r="403" spans="1:8" s="29" customFormat="1" ht="14.4" hidden="1">
      <c r="A403" s="114" t="s">
        <v>493</v>
      </c>
      <c r="B403" s="121" t="s">
        <v>395</v>
      </c>
      <c r="C403" s="74" t="s">
        <v>9</v>
      </c>
      <c r="D403" s="96" t="s">
        <v>387</v>
      </c>
      <c r="E403" s="76"/>
      <c r="F403" s="97"/>
      <c r="G403" s="98">
        <v>30</v>
      </c>
    </row>
    <row r="404" spans="1:8" s="29" customFormat="1" ht="14.4" hidden="1">
      <c r="A404" s="114" t="s">
        <v>493</v>
      </c>
      <c r="B404" s="121" t="s">
        <v>396</v>
      </c>
      <c r="C404" s="74" t="s">
        <v>9</v>
      </c>
      <c r="D404" s="96" t="s">
        <v>387</v>
      </c>
      <c r="E404" s="76"/>
      <c r="F404" s="97"/>
      <c r="G404" s="98">
        <v>48</v>
      </c>
    </row>
    <row r="405" spans="1:8" s="29" customFormat="1" ht="14.4" hidden="1">
      <c r="A405" s="114" t="s">
        <v>493</v>
      </c>
      <c r="B405" s="121" t="s">
        <v>397</v>
      </c>
      <c r="C405" s="74" t="s">
        <v>9</v>
      </c>
      <c r="D405" s="96" t="s">
        <v>387</v>
      </c>
      <c r="E405" s="76"/>
      <c r="F405" s="97"/>
      <c r="G405" s="98">
        <v>12</v>
      </c>
    </row>
    <row r="406" spans="1:8" s="29" customFormat="1" ht="14.4" hidden="1">
      <c r="A406" s="114" t="s">
        <v>493</v>
      </c>
      <c r="B406" s="121" t="s">
        <v>398</v>
      </c>
      <c r="C406" s="74" t="s">
        <v>9</v>
      </c>
      <c r="D406" s="96" t="s">
        <v>387</v>
      </c>
      <c r="E406" s="76"/>
      <c r="F406" s="97"/>
      <c r="G406" s="98">
        <v>18</v>
      </c>
      <c r="H406" s="37">
        <f>SUM(F403:F406)</f>
        <v>0</v>
      </c>
    </row>
    <row r="407" spans="1:8" s="29" customFormat="1" ht="14.4">
      <c r="A407" s="114" t="s">
        <v>495</v>
      </c>
      <c r="B407" s="121" t="s">
        <v>399</v>
      </c>
      <c r="C407" s="74" t="s">
        <v>9</v>
      </c>
      <c r="D407" s="99" t="s">
        <v>404</v>
      </c>
      <c r="E407" s="76">
        <v>7400</v>
      </c>
      <c r="F407" s="101">
        <v>81400</v>
      </c>
      <c r="G407" s="100">
        <v>11</v>
      </c>
      <c r="H407" s="37"/>
    </row>
    <row r="408" spans="1:8" s="29" customFormat="1" ht="14.4" hidden="1">
      <c r="A408" s="114">
        <v>44116200</v>
      </c>
      <c r="B408" s="123" t="s">
        <v>400</v>
      </c>
      <c r="C408" s="74" t="s">
        <v>522</v>
      </c>
      <c r="D408" s="99" t="s">
        <v>333</v>
      </c>
      <c r="E408" s="76"/>
      <c r="F408" s="101"/>
      <c r="G408" s="100">
        <v>4</v>
      </c>
      <c r="H408" s="37"/>
    </row>
    <row r="409" spans="1:8" s="29" customFormat="1" ht="14.4" hidden="1">
      <c r="A409" s="114">
        <v>44116200</v>
      </c>
      <c r="B409" s="123" t="s">
        <v>400</v>
      </c>
      <c r="C409" s="74" t="s">
        <v>523</v>
      </c>
      <c r="D409" s="99" t="s">
        <v>333</v>
      </c>
      <c r="E409" s="76"/>
      <c r="F409" s="101"/>
      <c r="G409" s="100">
        <v>2</v>
      </c>
      <c r="H409" s="37"/>
    </row>
    <row r="410" spans="1:8" s="29" customFormat="1" ht="14.4" hidden="1">
      <c r="A410" s="114">
        <v>42651200</v>
      </c>
      <c r="B410" s="124" t="s">
        <v>401</v>
      </c>
      <c r="C410" s="74" t="s">
        <v>524</v>
      </c>
      <c r="D410" s="99" t="s">
        <v>333</v>
      </c>
      <c r="E410" s="76"/>
      <c r="F410" s="101"/>
      <c r="G410" s="100">
        <v>1</v>
      </c>
      <c r="H410" s="37"/>
    </row>
    <row r="411" spans="1:8" s="29" customFormat="1" hidden="1">
      <c r="A411" s="34">
        <v>44531130</v>
      </c>
      <c r="B411" s="121" t="s">
        <v>402</v>
      </c>
      <c r="C411" s="74" t="s">
        <v>525</v>
      </c>
      <c r="D411" s="99" t="s">
        <v>405</v>
      </c>
      <c r="E411" s="76"/>
      <c r="F411" s="101"/>
      <c r="G411" s="100">
        <v>1</v>
      </c>
      <c r="H411" s="37"/>
    </row>
    <row r="412" spans="1:8" s="29" customFormat="1" ht="14.4" hidden="1">
      <c r="A412" s="114" t="s">
        <v>497</v>
      </c>
      <c r="B412" s="121" t="s">
        <v>403</v>
      </c>
      <c r="C412" s="74" t="s">
        <v>526</v>
      </c>
      <c r="D412" s="99" t="s">
        <v>333</v>
      </c>
      <c r="E412" s="76"/>
      <c r="F412" s="101"/>
      <c r="G412" s="100">
        <v>1</v>
      </c>
      <c r="H412" s="37">
        <f>SUM(F407:F412)</f>
        <v>81400</v>
      </c>
    </row>
    <row r="413" spans="1:8" s="29" customFormat="1" hidden="1">
      <c r="A413" s="26">
        <v>31500000</v>
      </c>
      <c r="B413" s="125" t="s">
        <v>406</v>
      </c>
      <c r="C413" s="74" t="s">
        <v>527</v>
      </c>
      <c r="D413" s="102" t="s">
        <v>333</v>
      </c>
      <c r="E413" s="76"/>
      <c r="F413" s="104"/>
      <c r="G413" s="103">
        <v>33</v>
      </c>
      <c r="H413" s="37"/>
    </row>
    <row r="414" spans="1:8" s="29" customFormat="1" hidden="1">
      <c r="A414" s="26">
        <v>31500000</v>
      </c>
      <c r="B414" s="125" t="s">
        <v>407</v>
      </c>
      <c r="C414" s="74" t="s">
        <v>528</v>
      </c>
      <c r="D414" s="102" t="s">
        <v>333</v>
      </c>
      <c r="E414" s="76"/>
      <c r="F414" s="104"/>
      <c r="G414" s="103">
        <v>7</v>
      </c>
      <c r="H414" s="37"/>
    </row>
    <row r="415" spans="1:8" s="29" customFormat="1" ht="14.4" hidden="1">
      <c r="A415" s="114" t="s">
        <v>497</v>
      </c>
      <c r="B415" s="125" t="s">
        <v>408</v>
      </c>
      <c r="C415" s="74" t="s">
        <v>529</v>
      </c>
      <c r="D415" s="102" t="s">
        <v>333</v>
      </c>
      <c r="E415" s="76"/>
      <c r="F415" s="104"/>
      <c r="G415" s="103">
        <v>1</v>
      </c>
      <c r="H415" s="37"/>
    </row>
    <row r="416" spans="1:8" s="29" customFormat="1" ht="14.4" hidden="1">
      <c r="A416" s="114" t="s">
        <v>497</v>
      </c>
      <c r="B416" s="125" t="s">
        <v>409</v>
      </c>
      <c r="C416" s="74" t="s">
        <v>530</v>
      </c>
      <c r="D416" s="102" t="s">
        <v>333</v>
      </c>
      <c r="E416" s="76"/>
      <c r="F416" s="104"/>
      <c r="G416" s="103">
        <v>1</v>
      </c>
      <c r="H416" s="37"/>
    </row>
    <row r="417" spans="1:8" s="29" customFormat="1" hidden="1">
      <c r="A417" s="34">
        <v>44511343</v>
      </c>
      <c r="B417" s="125" t="s">
        <v>410</v>
      </c>
      <c r="C417" s="74" t="s">
        <v>531</v>
      </c>
      <c r="D417" s="102" t="s">
        <v>333</v>
      </c>
      <c r="E417" s="76"/>
      <c r="F417" s="104"/>
      <c r="G417" s="103">
        <v>4</v>
      </c>
      <c r="H417" s="37"/>
    </row>
    <row r="418" spans="1:8" s="29" customFormat="1" hidden="1">
      <c r="A418" s="34">
        <v>31681700</v>
      </c>
      <c r="B418" s="121" t="s">
        <v>411</v>
      </c>
      <c r="C418" s="74" t="s">
        <v>532</v>
      </c>
      <c r="D418" s="102" t="s">
        <v>333</v>
      </c>
      <c r="E418" s="76"/>
      <c r="F418" s="104"/>
      <c r="G418" s="103">
        <v>20</v>
      </c>
      <c r="H418" s="37"/>
    </row>
    <row r="419" spans="1:8" s="29" customFormat="1" hidden="1">
      <c r="A419" s="34">
        <v>31681700</v>
      </c>
      <c r="B419" s="121" t="s">
        <v>412</v>
      </c>
      <c r="C419" s="74" t="s">
        <v>533</v>
      </c>
      <c r="D419" s="102" t="s">
        <v>333</v>
      </c>
      <c r="E419" s="76"/>
      <c r="F419" s="104"/>
      <c r="G419" s="103">
        <v>10</v>
      </c>
      <c r="H419" s="37"/>
    </row>
    <row r="420" spans="1:8" s="29" customFormat="1" hidden="1">
      <c r="A420" s="34">
        <v>31651400</v>
      </c>
      <c r="B420" s="125" t="s">
        <v>413</v>
      </c>
      <c r="C420" s="74" t="s">
        <v>534</v>
      </c>
      <c r="D420" s="102" t="s">
        <v>333</v>
      </c>
      <c r="E420" s="76"/>
      <c r="F420" s="104"/>
      <c r="G420" s="103">
        <v>7</v>
      </c>
      <c r="H420" s="37"/>
    </row>
    <row r="421" spans="1:8" s="29" customFormat="1" hidden="1">
      <c r="A421" s="34">
        <v>31211221</v>
      </c>
      <c r="B421" s="125" t="s">
        <v>414</v>
      </c>
      <c r="C421" s="74" t="s">
        <v>535</v>
      </c>
      <c r="D421" s="102" t="s">
        <v>333</v>
      </c>
      <c r="E421" s="76"/>
      <c r="F421" s="104"/>
      <c r="G421" s="103">
        <v>8</v>
      </c>
      <c r="H421" s="37"/>
    </row>
    <row r="422" spans="1:8" s="29" customFormat="1" hidden="1">
      <c r="A422" s="34">
        <v>31211221</v>
      </c>
      <c r="B422" s="125" t="s">
        <v>415</v>
      </c>
      <c r="C422" s="74" t="s">
        <v>536</v>
      </c>
      <c r="D422" s="102" t="s">
        <v>333</v>
      </c>
      <c r="E422" s="76"/>
      <c r="F422" s="104"/>
      <c r="G422" s="103">
        <v>12</v>
      </c>
      <c r="H422" s="37"/>
    </row>
    <row r="423" spans="1:8" s="29" customFormat="1" hidden="1">
      <c r="A423" s="34">
        <v>31211221</v>
      </c>
      <c r="B423" s="125" t="s">
        <v>416</v>
      </c>
      <c r="C423" s="74" t="s">
        <v>537</v>
      </c>
      <c r="D423" s="102" t="s">
        <v>333</v>
      </c>
      <c r="E423" s="76"/>
      <c r="F423" s="104"/>
      <c r="G423" s="103">
        <v>2</v>
      </c>
      <c r="H423" s="37"/>
    </row>
    <row r="424" spans="1:8" s="29" customFormat="1" hidden="1">
      <c r="A424" s="34">
        <v>44531130</v>
      </c>
      <c r="B424" s="125" t="s">
        <v>417</v>
      </c>
      <c r="C424" s="74" t="s">
        <v>538</v>
      </c>
      <c r="D424" s="102" t="s">
        <v>333</v>
      </c>
      <c r="E424" s="76"/>
      <c r="F424" s="104"/>
      <c r="G424" s="103">
        <v>200</v>
      </c>
      <c r="H424" s="37"/>
    </row>
    <row r="425" spans="1:8" s="29" customFormat="1" ht="20.399999999999999" hidden="1">
      <c r="A425" s="34">
        <v>44170000</v>
      </c>
      <c r="B425" s="125" t="s">
        <v>418</v>
      </c>
      <c r="C425" s="74" t="s">
        <v>539</v>
      </c>
      <c r="D425" s="102" t="s">
        <v>333</v>
      </c>
      <c r="E425" s="76"/>
      <c r="F425" s="104"/>
      <c r="G425" s="103">
        <v>16</v>
      </c>
      <c r="H425" s="37"/>
    </row>
    <row r="426" spans="1:8" s="29" customFormat="1" hidden="1">
      <c r="A426" s="34">
        <v>44170000</v>
      </c>
      <c r="B426" s="125" t="s">
        <v>419</v>
      </c>
      <c r="C426" s="74" t="s">
        <v>540</v>
      </c>
      <c r="D426" s="102" t="s">
        <v>333</v>
      </c>
      <c r="E426" s="76"/>
      <c r="F426" s="104"/>
      <c r="G426" s="103">
        <v>8</v>
      </c>
      <c r="H426" s="37"/>
    </row>
    <row r="427" spans="1:8" s="29" customFormat="1" hidden="1">
      <c r="A427" s="34">
        <v>44170000</v>
      </c>
      <c r="B427" s="125" t="s">
        <v>420</v>
      </c>
      <c r="C427" s="74" t="s">
        <v>541</v>
      </c>
      <c r="D427" s="102" t="s">
        <v>333</v>
      </c>
      <c r="E427" s="76"/>
      <c r="F427" s="104"/>
      <c r="G427" s="103">
        <v>10</v>
      </c>
      <c r="H427" s="37"/>
    </row>
    <row r="428" spans="1:8" s="29" customFormat="1" hidden="1">
      <c r="A428" s="34">
        <v>44170000</v>
      </c>
      <c r="B428" s="125" t="s">
        <v>421</v>
      </c>
      <c r="C428" s="74" t="s">
        <v>542</v>
      </c>
      <c r="D428" s="102" t="s">
        <v>333</v>
      </c>
      <c r="E428" s="76"/>
      <c r="F428" s="104"/>
      <c r="G428" s="103">
        <v>10</v>
      </c>
      <c r="H428" s="37"/>
    </row>
    <row r="429" spans="1:8" s="29" customFormat="1" hidden="1">
      <c r="A429" s="34">
        <v>44170000</v>
      </c>
      <c r="B429" s="125" t="s">
        <v>422</v>
      </c>
      <c r="C429" s="74" t="s">
        <v>543</v>
      </c>
      <c r="D429" s="102" t="s">
        <v>333</v>
      </c>
      <c r="E429" s="76"/>
      <c r="F429" s="104"/>
      <c r="G429" s="103">
        <v>2</v>
      </c>
      <c r="H429" s="37"/>
    </row>
    <row r="430" spans="1:8" s="29" customFormat="1" ht="14.4" hidden="1">
      <c r="A430" s="114" t="s">
        <v>497</v>
      </c>
      <c r="B430" s="121" t="s">
        <v>423</v>
      </c>
      <c r="C430" s="74" t="s">
        <v>544</v>
      </c>
      <c r="D430" s="102" t="s">
        <v>333</v>
      </c>
      <c r="E430" s="76"/>
      <c r="F430" s="104"/>
      <c r="G430" s="103">
        <v>1</v>
      </c>
      <c r="H430" s="37"/>
    </row>
    <row r="431" spans="1:8" s="29" customFormat="1" hidden="1">
      <c r="A431" s="34">
        <v>44322200</v>
      </c>
      <c r="B431" s="121" t="s">
        <v>424</v>
      </c>
      <c r="C431" s="74" t="s">
        <v>545</v>
      </c>
      <c r="D431" s="102" t="s">
        <v>333</v>
      </c>
      <c r="E431" s="76"/>
      <c r="F431" s="104"/>
      <c r="G431" s="103">
        <v>200</v>
      </c>
      <c r="H431" s="37"/>
    </row>
    <row r="432" spans="1:8" s="29" customFormat="1" hidden="1">
      <c r="A432" s="34">
        <v>44111413</v>
      </c>
      <c r="B432" s="125" t="s">
        <v>425</v>
      </c>
      <c r="C432" s="74" t="s">
        <v>546</v>
      </c>
      <c r="D432" s="102" t="s">
        <v>333</v>
      </c>
      <c r="E432" s="76"/>
      <c r="F432" s="104"/>
      <c r="G432" s="103">
        <v>6</v>
      </c>
      <c r="H432" s="37"/>
    </row>
    <row r="433" spans="1:8" s="29" customFormat="1" hidden="1">
      <c r="A433" s="34">
        <v>44111413</v>
      </c>
      <c r="B433" s="125" t="s">
        <v>426</v>
      </c>
      <c r="C433" s="74" t="s">
        <v>547</v>
      </c>
      <c r="D433" s="102" t="s">
        <v>333</v>
      </c>
      <c r="E433" s="76"/>
      <c r="F433" s="104"/>
      <c r="G433" s="103">
        <v>14</v>
      </c>
      <c r="H433" s="37"/>
    </row>
    <row r="434" spans="1:8" s="29" customFormat="1" hidden="1">
      <c r="A434" s="34">
        <v>44112730</v>
      </c>
      <c r="B434" s="121" t="s">
        <v>362</v>
      </c>
      <c r="C434" s="74" t="s">
        <v>548</v>
      </c>
      <c r="D434" s="102" t="s">
        <v>333</v>
      </c>
      <c r="E434" s="76"/>
      <c r="F434" s="104"/>
      <c r="G434" s="103">
        <v>10</v>
      </c>
      <c r="H434" s="37"/>
    </row>
    <row r="435" spans="1:8" s="29" customFormat="1" ht="14.4" hidden="1">
      <c r="A435" s="114" t="s">
        <v>496</v>
      </c>
      <c r="B435" s="125" t="s">
        <v>427</v>
      </c>
      <c r="C435" s="74" t="s">
        <v>549</v>
      </c>
      <c r="D435" s="102" t="s">
        <v>333</v>
      </c>
      <c r="E435" s="76"/>
      <c r="F435" s="104"/>
      <c r="G435" s="103">
        <v>7</v>
      </c>
      <c r="H435" s="37"/>
    </row>
    <row r="436" spans="1:8" s="29" customFormat="1" ht="14.4" hidden="1">
      <c r="A436" s="114" t="s">
        <v>476</v>
      </c>
      <c r="B436" s="125" t="s">
        <v>428</v>
      </c>
      <c r="C436" s="74" t="s">
        <v>550</v>
      </c>
      <c r="D436" s="102" t="s">
        <v>333</v>
      </c>
      <c r="E436" s="76"/>
      <c r="F436" s="104"/>
      <c r="G436" s="103">
        <v>5</v>
      </c>
      <c r="H436" s="37"/>
    </row>
    <row r="437" spans="1:8" s="29" customFormat="1" hidden="1">
      <c r="A437" s="26">
        <v>31711160</v>
      </c>
      <c r="B437" s="125" t="s">
        <v>429</v>
      </c>
      <c r="C437" s="74" t="s">
        <v>551</v>
      </c>
      <c r="D437" s="102" t="s">
        <v>333</v>
      </c>
      <c r="E437" s="76"/>
      <c r="F437" s="104"/>
      <c r="G437" s="103">
        <v>2</v>
      </c>
      <c r="H437" s="37"/>
    </row>
    <row r="438" spans="1:8" s="29" customFormat="1" hidden="1">
      <c r="A438" s="126">
        <v>44831500</v>
      </c>
      <c r="B438" s="125" t="s">
        <v>430</v>
      </c>
      <c r="C438" s="74" t="s">
        <v>552</v>
      </c>
      <c r="D438" s="102" t="s">
        <v>333</v>
      </c>
      <c r="E438" s="76"/>
      <c r="F438" s="104"/>
      <c r="G438" s="103">
        <v>13</v>
      </c>
      <c r="H438" s="37"/>
    </row>
    <row r="439" spans="1:8" s="29" customFormat="1" hidden="1">
      <c r="A439" s="34">
        <v>44192700</v>
      </c>
      <c r="B439" s="125" t="s">
        <v>431</v>
      </c>
      <c r="C439" s="74" t="s">
        <v>553</v>
      </c>
      <c r="D439" s="102" t="s">
        <v>333</v>
      </c>
      <c r="E439" s="76"/>
      <c r="F439" s="104"/>
      <c r="G439" s="103">
        <v>2</v>
      </c>
      <c r="H439" s="37"/>
    </row>
    <row r="440" spans="1:8" s="29" customFormat="1" hidden="1">
      <c r="A440" s="34">
        <v>44192700</v>
      </c>
      <c r="B440" s="125" t="s">
        <v>432</v>
      </c>
      <c r="C440" s="74" t="s">
        <v>554</v>
      </c>
      <c r="D440" s="102" t="s">
        <v>333</v>
      </c>
      <c r="E440" s="76"/>
      <c r="F440" s="104"/>
      <c r="G440" s="103">
        <v>2</v>
      </c>
      <c r="H440" s="37"/>
    </row>
    <row r="441" spans="1:8" s="29" customFormat="1" hidden="1">
      <c r="A441" s="26">
        <v>39221460</v>
      </c>
      <c r="B441" s="125" t="s">
        <v>433</v>
      </c>
      <c r="C441" s="74" t="s">
        <v>555</v>
      </c>
      <c r="D441" s="102" t="s">
        <v>333</v>
      </c>
      <c r="E441" s="76"/>
      <c r="F441" s="104"/>
      <c r="G441" s="103">
        <v>3</v>
      </c>
      <c r="H441" s="37"/>
    </row>
    <row r="442" spans="1:8" s="29" customFormat="1" hidden="1">
      <c r="A442" s="34">
        <v>44192700</v>
      </c>
      <c r="B442" s="121" t="s">
        <v>434</v>
      </c>
      <c r="C442" s="74" t="s">
        <v>556</v>
      </c>
      <c r="D442" s="102" t="s">
        <v>333</v>
      </c>
      <c r="E442" s="76"/>
      <c r="F442" s="104"/>
      <c r="G442" s="103">
        <v>1</v>
      </c>
      <c r="H442" s="37"/>
    </row>
    <row r="443" spans="1:8" s="29" customFormat="1" hidden="1">
      <c r="A443" s="34">
        <v>44192700</v>
      </c>
      <c r="B443" s="125" t="s">
        <v>435</v>
      </c>
      <c r="C443" s="74" t="s">
        <v>557</v>
      </c>
      <c r="D443" s="102" t="s">
        <v>333</v>
      </c>
      <c r="E443" s="76"/>
      <c r="F443" s="104"/>
      <c r="G443" s="103">
        <v>1</v>
      </c>
      <c r="H443" s="37"/>
    </row>
    <row r="444" spans="1:8" s="29" customFormat="1" ht="14.4" hidden="1">
      <c r="A444" s="114" t="s">
        <v>492</v>
      </c>
      <c r="B444" s="125" t="s">
        <v>436</v>
      </c>
      <c r="C444" s="74" t="s">
        <v>558</v>
      </c>
      <c r="D444" s="102" t="s">
        <v>333</v>
      </c>
      <c r="E444" s="76"/>
      <c r="F444" s="104"/>
      <c r="G444" s="103">
        <v>12</v>
      </c>
      <c r="H444" s="37"/>
    </row>
    <row r="445" spans="1:8" s="29" customFormat="1" ht="14.4" hidden="1">
      <c r="A445" s="114" t="s">
        <v>497</v>
      </c>
      <c r="B445" s="121" t="s">
        <v>437</v>
      </c>
      <c r="C445" s="74" t="s">
        <v>559</v>
      </c>
      <c r="D445" s="102" t="s">
        <v>333</v>
      </c>
      <c r="E445" s="76"/>
      <c r="F445" s="104"/>
      <c r="G445" s="103">
        <v>1</v>
      </c>
      <c r="H445" s="37"/>
    </row>
    <row r="446" spans="1:8" s="29" customFormat="1" ht="14.4" hidden="1">
      <c r="A446" s="114">
        <v>44163170</v>
      </c>
      <c r="B446" s="121" t="s">
        <v>357</v>
      </c>
      <c r="C446" s="74" t="s">
        <v>560</v>
      </c>
      <c r="D446" s="102" t="s">
        <v>333</v>
      </c>
      <c r="E446" s="76"/>
      <c r="F446" s="104"/>
      <c r="G446" s="103">
        <v>2</v>
      </c>
      <c r="H446" s="37"/>
    </row>
    <row r="447" spans="1:8" s="29" customFormat="1" ht="14.4" hidden="1">
      <c r="A447" s="114">
        <v>44163170</v>
      </c>
      <c r="B447" s="121" t="s">
        <v>358</v>
      </c>
      <c r="C447" s="74" t="s">
        <v>561</v>
      </c>
      <c r="D447" s="102" t="s">
        <v>333</v>
      </c>
      <c r="E447" s="76"/>
      <c r="F447" s="104"/>
      <c r="G447" s="103">
        <v>2</v>
      </c>
      <c r="H447" s="37"/>
    </row>
    <row r="448" spans="1:8" s="29" customFormat="1" ht="14.4" hidden="1">
      <c r="A448" s="114">
        <v>44163420</v>
      </c>
      <c r="B448" s="125" t="s">
        <v>438</v>
      </c>
      <c r="C448" s="74" t="s">
        <v>562</v>
      </c>
      <c r="D448" s="102" t="s">
        <v>333</v>
      </c>
      <c r="E448" s="76"/>
      <c r="F448" s="104"/>
      <c r="G448" s="103">
        <v>3</v>
      </c>
      <c r="H448" s="37"/>
    </row>
    <row r="449" spans="1:8" s="29" customFormat="1" ht="14.4" hidden="1">
      <c r="A449" s="114" t="s">
        <v>491</v>
      </c>
      <c r="B449" s="125" t="s">
        <v>439</v>
      </c>
      <c r="C449" s="74" t="s">
        <v>563</v>
      </c>
      <c r="D449" s="102" t="s">
        <v>333</v>
      </c>
      <c r="E449" s="76"/>
      <c r="F449" s="104"/>
      <c r="G449" s="103">
        <v>1</v>
      </c>
      <c r="H449" s="37"/>
    </row>
    <row r="450" spans="1:8" s="29" customFormat="1" ht="14.4" hidden="1">
      <c r="A450" s="114">
        <v>19521500</v>
      </c>
      <c r="B450" s="125" t="s">
        <v>440</v>
      </c>
      <c r="C450" s="74" t="s">
        <v>564</v>
      </c>
      <c r="D450" s="102" t="s">
        <v>333</v>
      </c>
      <c r="E450" s="76"/>
      <c r="F450" s="104"/>
      <c r="G450" s="103">
        <v>2</v>
      </c>
      <c r="H450" s="37"/>
    </row>
    <row r="451" spans="1:8" s="29" customFormat="1" ht="14.4" hidden="1">
      <c r="A451" s="114" t="s">
        <v>497</v>
      </c>
      <c r="B451" s="121" t="s">
        <v>441</v>
      </c>
      <c r="C451" s="74" t="s">
        <v>565</v>
      </c>
      <c r="D451" s="102" t="s">
        <v>444</v>
      </c>
      <c r="E451" s="76"/>
      <c r="F451" s="104"/>
      <c r="G451" s="103">
        <v>1</v>
      </c>
      <c r="H451" s="37"/>
    </row>
    <row r="452" spans="1:8" s="29" customFormat="1" hidden="1">
      <c r="A452" s="26">
        <v>31711160</v>
      </c>
      <c r="B452" s="125" t="s">
        <v>442</v>
      </c>
      <c r="C452" s="74" t="s">
        <v>566</v>
      </c>
      <c r="D452" s="102" t="s">
        <v>333</v>
      </c>
      <c r="E452" s="76"/>
      <c r="F452" s="104"/>
      <c r="G452" s="103">
        <v>1</v>
      </c>
      <c r="H452" s="37"/>
    </row>
    <row r="453" spans="1:8" s="29" customFormat="1" hidden="1">
      <c r="A453" s="34">
        <v>44112730</v>
      </c>
      <c r="B453" s="121" t="s">
        <v>362</v>
      </c>
      <c r="C453" s="74" t="s">
        <v>567</v>
      </c>
      <c r="D453" s="102" t="s">
        <v>333</v>
      </c>
      <c r="E453" s="76"/>
      <c r="F453" s="104"/>
      <c r="G453" s="103">
        <v>2</v>
      </c>
      <c r="H453" s="37"/>
    </row>
    <row r="454" spans="1:8" s="29" customFormat="1" ht="14.4" hidden="1">
      <c r="A454" s="114">
        <v>44163170</v>
      </c>
      <c r="B454" s="121" t="s">
        <v>373</v>
      </c>
      <c r="C454" s="74" t="s">
        <v>568</v>
      </c>
      <c r="D454" s="102" t="s">
        <v>333</v>
      </c>
      <c r="E454" s="76"/>
      <c r="F454" s="104"/>
      <c r="G454" s="103">
        <v>1</v>
      </c>
      <c r="H454" s="37"/>
    </row>
    <row r="455" spans="1:8" s="29" customFormat="1" ht="14.4" hidden="1">
      <c r="A455" s="114" t="s">
        <v>497</v>
      </c>
      <c r="B455" s="121" t="s">
        <v>374</v>
      </c>
      <c r="C455" s="74" t="s">
        <v>569</v>
      </c>
      <c r="D455" s="102" t="s">
        <v>333</v>
      </c>
      <c r="E455" s="76"/>
      <c r="F455" s="104"/>
      <c r="G455" s="103">
        <v>1</v>
      </c>
      <c r="H455" s="37"/>
    </row>
    <row r="456" spans="1:8" s="29" customFormat="1" ht="14.4" hidden="1">
      <c r="A456" s="114" t="s">
        <v>497</v>
      </c>
      <c r="B456" s="121" t="s">
        <v>375</v>
      </c>
      <c r="C456" s="74" t="s">
        <v>570</v>
      </c>
      <c r="D456" s="102" t="s">
        <v>333</v>
      </c>
      <c r="E456" s="76"/>
      <c r="F456" s="104"/>
      <c r="G456" s="103">
        <v>1</v>
      </c>
      <c r="H456" s="37"/>
    </row>
    <row r="457" spans="1:8" s="29" customFormat="1" ht="14.4" hidden="1">
      <c r="A457" s="114" t="s">
        <v>497</v>
      </c>
      <c r="B457" s="121" t="s">
        <v>376</v>
      </c>
      <c r="C457" s="74" t="s">
        <v>571</v>
      </c>
      <c r="D457" s="102" t="s">
        <v>333</v>
      </c>
      <c r="E457" s="76"/>
      <c r="F457" s="104"/>
      <c r="G457" s="103">
        <v>1</v>
      </c>
      <c r="H457" s="37"/>
    </row>
    <row r="458" spans="1:8" s="29" customFormat="1" ht="14.4" hidden="1">
      <c r="A458" s="114">
        <v>44163170</v>
      </c>
      <c r="B458" s="125" t="s">
        <v>443</v>
      </c>
      <c r="C458" s="74" t="s">
        <v>572</v>
      </c>
      <c r="D458" s="102" t="s">
        <v>333</v>
      </c>
      <c r="E458" s="76"/>
      <c r="F458" s="104"/>
      <c r="G458" s="103">
        <v>2</v>
      </c>
      <c r="H458" s="37"/>
    </row>
    <row r="459" spans="1:8" s="29" customFormat="1" ht="14.4" hidden="1">
      <c r="A459" s="114" t="s">
        <v>491</v>
      </c>
      <c r="B459" s="121" t="s">
        <v>378</v>
      </c>
      <c r="C459" s="74" t="s">
        <v>573</v>
      </c>
      <c r="D459" s="102" t="s">
        <v>333</v>
      </c>
      <c r="E459" s="76"/>
      <c r="F459" s="104"/>
      <c r="G459" s="103">
        <v>1</v>
      </c>
      <c r="H459" s="37">
        <f>SUM(F413:F459)</f>
        <v>0</v>
      </c>
    </row>
    <row r="460" spans="1:8" s="29" customFormat="1" ht="14.4" hidden="1">
      <c r="A460" s="114" t="s">
        <v>496</v>
      </c>
      <c r="B460" s="121" t="s">
        <v>447</v>
      </c>
      <c r="C460" s="74" t="s">
        <v>574</v>
      </c>
      <c r="D460" s="106" t="s">
        <v>387</v>
      </c>
      <c r="E460" s="76"/>
      <c r="F460" s="108"/>
      <c r="G460" s="107">
        <v>3</v>
      </c>
      <c r="H460" s="37"/>
    </row>
    <row r="461" spans="1:8" s="29" customFormat="1" hidden="1">
      <c r="A461" s="34">
        <v>44511330</v>
      </c>
      <c r="B461" s="121" t="s">
        <v>448</v>
      </c>
      <c r="C461" s="74" t="s">
        <v>575</v>
      </c>
      <c r="D461" s="106" t="s">
        <v>333</v>
      </c>
      <c r="E461" s="76"/>
      <c r="F461" s="108"/>
      <c r="G461" s="107">
        <v>5</v>
      </c>
      <c r="H461" s="37"/>
    </row>
    <row r="462" spans="1:8" s="29" customFormat="1" hidden="1">
      <c r="A462" s="26">
        <v>44511343</v>
      </c>
      <c r="B462" s="121" t="s">
        <v>449</v>
      </c>
      <c r="C462" s="74" t="s">
        <v>576</v>
      </c>
      <c r="D462" s="106" t="s">
        <v>333</v>
      </c>
      <c r="E462" s="76"/>
      <c r="F462" s="108"/>
      <c r="G462" s="107">
        <v>10</v>
      </c>
      <c r="H462" s="37"/>
    </row>
    <row r="463" spans="1:8" s="29" customFormat="1" hidden="1">
      <c r="A463" s="26">
        <v>44511343</v>
      </c>
      <c r="B463" s="121" t="s">
        <v>450</v>
      </c>
      <c r="C463" s="74" t="s">
        <v>577</v>
      </c>
      <c r="D463" s="106" t="s">
        <v>333</v>
      </c>
      <c r="E463" s="76"/>
      <c r="F463" s="108"/>
      <c r="G463" s="107">
        <v>10</v>
      </c>
      <c r="H463" s="37"/>
    </row>
    <row r="464" spans="1:8" s="29" customFormat="1" hidden="1">
      <c r="A464" s="26">
        <v>44511343</v>
      </c>
      <c r="B464" s="121" t="s">
        <v>451</v>
      </c>
      <c r="C464" s="74" t="s">
        <v>578</v>
      </c>
      <c r="D464" s="106" t="s">
        <v>333</v>
      </c>
      <c r="E464" s="76"/>
      <c r="F464" s="108"/>
      <c r="G464" s="107">
        <v>5</v>
      </c>
      <c r="H464" s="37"/>
    </row>
    <row r="465" spans="1:8" s="29" customFormat="1" hidden="1">
      <c r="A465" s="26">
        <v>44511343</v>
      </c>
      <c r="B465" s="121" t="s">
        <v>452</v>
      </c>
      <c r="C465" s="74" t="s">
        <v>579</v>
      </c>
      <c r="D465" s="106" t="s">
        <v>333</v>
      </c>
      <c r="E465" s="76"/>
      <c r="F465" s="108"/>
      <c r="G465" s="107">
        <v>8</v>
      </c>
      <c r="H465" s="37"/>
    </row>
    <row r="466" spans="1:8" s="29" customFormat="1" hidden="1">
      <c r="A466" s="26">
        <v>44511343</v>
      </c>
      <c r="B466" s="121" t="s">
        <v>453</v>
      </c>
      <c r="C466" s="74" t="s">
        <v>580</v>
      </c>
      <c r="D466" s="106" t="s">
        <v>333</v>
      </c>
      <c r="E466" s="76"/>
      <c r="F466" s="108"/>
      <c r="G466" s="107">
        <v>5</v>
      </c>
      <c r="H466" s="37"/>
    </row>
    <row r="467" spans="1:8" s="29" customFormat="1" hidden="1">
      <c r="A467" s="26">
        <v>44511343</v>
      </c>
      <c r="B467" s="121" t="s">
        <v>454</v>
      </c>
      <c r="C467" s="74" t="s">
        <v>581</v>
      </c>
      <c r="D467" s="106" t="s">
        <v>333</v>
      </c>
      <c r="E467" s="76"/>
      <c r="F467" s="108"/>
      <c r="G467" s="107">
        <v>5</v>
      </c>
      <c r="H467" s="37"/>
    </row>
    <row r="468" spans="1:8" s="29" customFormat="1" hidden="1">
      <c r="A468" s="26">
        <v>44511343</v>
      </c>
      <c r="B468" s="121" t="s">
        <v>455</v>
      </c>
      <c r="C468" s="74" t="s">
        <v>582</v>
      </c>
      <c r="D468" s="106" t="s">
        <v>333</v>
      </c>
      <c r="E468" s="76"/>
      <c r="F468" s="108"/>
      <c r="G468" s="107">
        <v>1</v>
      </c>
      <c r="H468" s="37"/>
    </row>
    <row r="469" spans="1:8" s="29" customFormat="1" hidden="1">
      <c r="A469" s="26">
        <v>44511343</v>
      </c>
      <c r="B469" s="121" t="s">
        <v>456</v>
      </c>
      <c r="C469" s="74" t="s">
        <v>583</v>
      </c>
      <c r="D469" s="106" t="s">
        <v>333</v>
      </c>
      <c r="E469" s="76"/>
      <c r="F469" s="108"/>
      <c r="G469" s="107">
        <v>1</v>
      </c>
      <c r="H469" s="37"/>
    </row>
    <row r="470" spans="1:8" s="29" customFormat="1" hidden="1">
      <c r="A470" s="26">
        <v>44511343</v>
      </c>
      <c r="B470" s="121" t="s">
        <v>457</v>
      </c>
      <c r="C470" s="74" t="s">
        <v>584</v>
      </c>
      <c r="D470" s="106" t="s">
        <v>333</v>
      </c>
      <c r="E470" s="76"/>
      <c r="F470" s="108"/>
      <c r="G470" s="107">
        <v>1</v>
      </c>
      <c r="H470" s="37"/>
    </row>
    <row r="471" spans="1:8" s="29" customFormat="1" hidden="1">
      <c r="A471" s="26">
        <v>44511343</v>
      </c>
      <c r="B471" s="121" t="s">
        <v>458</v>
      </c>
      <c r="C471" s="74" t="s">
        <v>585</v>
      </c>
      <c r="D471" s="106" t="s">
        <v>333</v>
      </c>
      <c r="E471" s="76"/>
      <c r="F471" s="108"/>
      <c r="G471" s="107">
        <v>2</v>
      </c>
      <c r="H471" s="37"/>
    </row>
    <row r="472" spans="1:8" s="29" customFormat="1" hidden="1">
      <c r="A472" s="34">
        <v>44531130</v>
      </c>
      <c r="B472" s="125" t="s">
        <v>459</v>
      </c>
      <c r="C472" s="74" t="s">
        <v>586</v>
      </c>
      <c r="D472" s="106" t="s">
        <v>333</v>
      </c>
      <c r="E472" s="76"/>
      <c r="F472" s="108"/>
      <c r="G472" s="107">
        <v>500</v>
      </c>
      <c r="H472" s="37"/>
    </row>
    <row r="473" spans="1:8" s="29" customFormat="1" ht="14.4" hidden="1">
      <c r="A473" s="114" t="s">
        <v>497</v>
      </c>
      <c r="B473" s="121" t="s">
        <v>460</v>
      </c>
      <c r="C473" s="74" t="s">
        <v>587</v>
      </c>
      <c r="D473" s="106" t="s">
        <v>333</v>
      </c>
      <c r="E473" s="76"/>
      <c r="F473" s="108"/>
      <c r="G473" s="107">
        <v>2</v>
      </c>
      <c r="H473" s="37"/>
    </row>
    <row r="474" spans="1:8" s="29" customFormat="1" hidden="1">
      <c r="A474" s="26">
        <v>44111413</v>
      </c>
      <c r="B474" s="121" t="s">
        <v>461</v>
      </c>
      <c r="C474" s="74" t="s">
        <v>588</v>
      </c>
      <c r="D474" s="106" t="s">
        <v>333</v>
      </c>
      <c r="E474" s="76"/>
      <c r="F474" s="108"/>
      <c r="G474" s="107">
        <v>2</v>
      </c>
      <c r="H474" s="37"/>
    </row>
    <row r="475" spans="1:8" s="29" customFormat="1" hidden="1">
      <c r="A475" s="26">
        <v>39221460</v>
      </c>
      <c r="B475" s="121" t="s">
        <v>462</v>
      </c>
      <c r="C475" s="74" t="s">
        <v>589</v>
      </c>
      <c r="D475" s="106" t="s">
        <v>333</v>
      </c>
      <c r="E475" s="76"/>
      <c r="F475" s="108"/>
      <c r="G475" s="107">
        <v>2</v>
      </c>
      <c r="H475" s="37"/>
    </row>
    <row r="476" spans="1:8" s="29" customFormat="1" hidden="1">
      <c r="A476" s="26">
        <v>39221460</v>
      </c>
      <c r="B476" s="121" t="s">
        <v>463</v>
      </c>
      <c r="C476" s="74" t="s">
        <v>590</v>
      </c>
      <c r="D476" s="106" t="s">
        <v>333</v>
      </c>
      <c r="E476" s="76"/>
      <c r="F476" s="108"/>
      <c r="G476" s="107">
        <v>1</v>
      </c>
      <c r="H476" s="37"/>
    </row>
    <row r="477" spans="1:8" s="29" customFormat="1" hidden="1">
      <c r="A477" s="26">
        <v>39221460</v>
      </c>
      <c r="B477" s="121" t="s">
        <v>464</v>
      </c>
      <c r="C477" s="74" t="s">
        <v>591</v>
      </c>
      <c r="D477" s="106" t="s">
        <v>333</v>
      </c>
      <c r="E477" s="76"/>
      <c r="F477" s="108"/>
      <c r="G477" s="107">
        <v>1</v>
      </c>
      <c r="H477" s="37"/>
    </row>
    <row r="478" spans="1:8" s="29" customFormat="1" hidden="1">
      <c r="A478" s="34">
        <v>44531130</v>
      </c>
      <c r="B478" s="121" t="s">
        <v>465</v>
      </c>
      <c r="C478" s="74" t="s">
        <v>592</v>
      </c>
      <c r="D478" s="106" t="s">
        <v>333</v>
      </c>
      <c r="E478" s="76"/>
      <c r="F478" s="108"/>
      <c r="G478" s="107">
        <v>300</v>
      </c>
      <c r="H478" s="37"/>
    </row>
    <row r="479" spans="1:8" s="29" customFormat="1" hidden="1">
      <c r="A479" s="26">
        <v>31500000</v>
      </c>
      <c r="B479" s="125" t="s">
        <v>466</v>
      </c>
      <c r="C479" s="74" t="s">
        <v>593</v>
      </c>
      <c r="D479" s="106" t="s">
        <v>333</v>
      </c>
      <c r="E479" s="76"/>
      <c r="F479" s="108"/>
      <c r="G479" s="107">
        <v>5</v>
      </c>
      <c r="H479" s="37"/>
    </row>
    <row r="480" spans="1:8" s="29" customFormat="1" hidden="1">
      <c r="A480" s="34">
        <v>44322200</v>
      </c>
      <c r="B480" s="121" t="s">
        <v>467</v>
      </c>
      <c r="C480" s="74" t="s">
        <v>594</v>
      </c>
      <c r="D480" s="106" t="s">
        <v>387</v>
      </c>
      <c r="E480" s="76"/>
      <c r="F480" s="108"/>
      <c r="G480" s="107">
        <v>30</v>
      </c>
      <c r="H480" s="37"/>
    </row>
    <row r="481" spans="1:8" s="29" customFormat="1" ht="14.4" hidden="1">
      <c r="A481" s="114" t="s">
        <v>497</v>
      </c>
      <c r="B481" s="121" t="s">
        <v>468</v>
      </c>
      <c r="C481" s="74" t="s">
        <v>595</v>
      </c>
      <c r="D481" s="106" t="s">
        <v>333</v>
      </c>
      <c r="E481" s="76"/>
      <c r="F481" s="108"/>
      <c r="G481" s="107">
        <v>1</v>
      </c>
      <c r="H481" s="37"/>
    </row>
    <row r="482" spans="1:8" s="29" customFormat="1" hidden="1">
      <c r="A482" s="34">
        <v>44112730</v>
      </c>
      <c r="B482" s="121" t="s">
        <v>469</v>
      </c>
      <c r="C482" s="74" t="s">
        <v>596</v>
      </c>
      <c r="D482" s="106" t="s">
        <v>333</v>
      </c>
      <c r="E482" s="76"/>
      <c r="F482" s="108"/>
      <c r="G482" s="107">
        <v>5</v>
      </c>
      <c r="H482" s="37"/>
    </row>
    <row r="483" spans="1:8" s="29" customFormat="1" ht="14.4" hidden="1">
      <c r="A483" s="114" t="s">
        <v>497</v>
      </c>
      <c r="B483" s="121" t="s">
        <v>470</v>
      </c>
      <c r="C483" s="74" t="s">
        <v>597</v>
      </c>
      <c r="D483" s="106" t="s">
        <v>333</v>
      </c>
      <c r="E483" s="76"/>
      <c r="F483" s="108"/>
      <c r="G483" s="107">
        <v>3</v>
      </c>
      <c r="H483" s="37"/>
    </row>
    <row r="484" spans="1:8" s="29" customFormat="1" hidden="1">
      <c r="A484" s="34">
        <v>44531130</v>
      </c>
      <c r="B484" s="121" t="s">
        <v>471</v>
      </c>
      <c r="C484" s="74" t="s">
        <v>598</v>
      </c>
      <c r="D484" s="106" t="s">
        <v>333</v>
      </c>
      <c r="E484" s="76"/>
      <c r="F484" s="108"/>
      <c r="G484" s="107">
        <v>31</v>
      </c>
      <c r="H484" s="37"/>
    </row>
    <row r="485" spans="1:8" s="29" customFormat="1" hidden="1">
      <c r="A485" s="26">
        <v>31500000</v>
      </c>
      <c r="B485" s="125" t="s">
        <v>472</v>
      </c>
      <c r="C485" s="74" t="s">
        <v>599</v>
      </c>
      <c r="D485" s="106" t="s">
        <v>333</v>
      </c>
      <c r="E485" s="76"/>
      <c r="F485" s="108"/>
      <c r="G485" s="107">
        <v>5</v>
      </c>
      <c r="H485" s="37"/>
    </row>
    <row r="486" spans="1:8" s="29" customFormat="1" hidden="1">
      <c r="A486" s="26">
        <v>44111413</v>
      </c>
      <c r="B486" s="127" t="s">
        <v>473</v>
      </c>
      <c r="C486" s="74" t="s">
        <v>600</v>
      </c>
      <c r="D486" s="106" t="s">
        <v>333</v>
      </c>
      <c r="E486" s="76"/>
      <c r="F486" s="108"/>
      <c r="G486" s="107">
        <v>2</v>
      </c>
      <c r="H486" s="37">
        <f>SUM(F460:F486)</f>
        <v>0</v>
      </c>
    </row>
    <row r="487" spans="1:8" s="29" customFormat="1" ht="14.4" hidden="1">
      <c r="A487" s="114">
        <v>39111140</v>
      </c>
      <c r="B487" s="128" t="s">
        <v>474</v>
      </c>
      <c r="C487" s="74" t="s">
        <v>601</v>
      </c>
      <c r="D487" s="109" t="s">
        <v>333</v>
      </c>
      <c r="E487" s="76"/>
      <c r="F487" s="105"/>
      <c r="G487" s="105">
        <v>24</v>
      </c>
      <c r="H487" s="37"/>
    </row>
    <row r="488" spans="1:8" s="29" customFormat="1" hidden="1">
      <c r="A488" s="26" t="s">
        <v>493</v>
      </c>
      <c r="B488" s="128" t="s">
        <v>475</v>
      </c>
      <c r="C488" s="74" t="s">
        <v>602</v>
      </c>
      <c r="D488" s="85" t="s">
        <v>142</v>
      </c>
      <c r="E488" s="76"/>
      <c r="F488" s="105"/>
      <c r="G488" s="105">
        <v>12</v>
      </c>
      <c r="H488" s="37"/>
    </row>
    <row r="489" spans="1:8" s="29" customFormat="1">
      <c r="A489" s="26">
        <v>18341200</v>
      </c>
      <c r="B489" s="128" t="s">
        <v>603</v>
      </c>
      <c r="C489" s="74" t="s">
        <v>34</v>
      </c>
      <c r="D489" s="85" t="s">
        <v>604</v>
      </c>
      <c r="E489" s="76">
        <v>5900</v>
      </c>
      <c r="F489" s="135">
        <v>59000</v>
      </c>
      <c r="G489" s="105">
        <v>10</v>
      </c>
      <c r="H489" s="37"/>
    </row>
    <row r="490" spans="1:8" s="29" customFormat="1">
      <c r="A490" s="34"/>
      <c r="B490" s="9" t="s">
        <v>29</v>
      </c>
      <c r="C490" s="4"/>
      <c r="D490" s="34"/>
      <c r="E490" s="34"/>
      <c r="F490" s="54">
        <f>SUM(F491:F503)</f>
        <v>75000</v>
      </c>
      <c r="G490" s="34"/>
    </row>
    <row r="491" spans="1:8" s="29" customFormat="1" hidden="1">
      <c r="A491" s="26">
        <v>35121100</v>
      </c>
      <c r="B491" s="33" t="s">
        <v>145</v>
      </c>
      <c r="C491" s="4" t="s">
        <v>9</v>
      </c>
      <c r="D491" s="26" t="s">
        <v>6</v>
      </c>
      <c r="E491" s="26"/>
      <c r="F491" s="22"/>
      <c r="G491" s="22">
        <v>1</v>
      </c>
    </row>
    <row r="492" spans="1:8" s="29" customFormat="1" hidden="1">
      <c r="A492" s="27">
        <v>30239110</v>
      </c>
      <c r="B492" s="28" t="s">
        <v>154</v>
      </c>
      <c r="C492" s="4" t="s">
        <v>9</v>
      </c>
      <c r="D492" s="26" t="s">
        <v>6</v>
      </c>
      <c r="E492" s="34"/>
      <c r="F492" s="34"/>
      <c r="G492" s="34">
        <v>1</v>
      </c>
    </row>
    <row r="493" spans="1:8" s="29" customFormat="1" hidden="1">
      <c r="A493" s="34">
        <v>39121520</v>
      </c>
      <c r="B493" s="53" t="s">
        <v>165</v>
      </c>
      <c r="C493" s="4" t="s">
        <v>9</v>
      </c>
      <c r="D493" s="26" t="s">
        <v>6</v>
      </c>
      <c r="E493" s="34"/>
      <c r="F493" s="34"/>
      <c r="G493" s="34">
        <v>2</v>
      </c>
    </row>
    <row r="494" spans="1:8" s="29" customFormat="1">
      <c r="A494" s="34">
        <v>39121520</v>
      </c>
      <c r="B494" s="53" t="s">
        <v>165</v>
      </c>
      <c r="C494" s="4" t="s">
        <v>9</v>
      </c>
      <c r="D494" s="26" t="s">
        <v>6</v>
      </c>
      <c r="E494" s="34">
        <v>75000</v>
      </c>
      <c r="F494" s="34">
        <v>75000</v>
      </c>
      <c r="G494" s="34">
        <v>1</v>
      </c>
    </row>
    <row r="495" spans="1:8" s="29" customFormat="1" hidden="1">
      <c r="A495" s="34">
        <v>39121100</v>
      </c>
      <c r="B495" s="53" t="s">
        <v>166</v>
      </c>
      <c r="C495" s="4" t="s">
        <v>9</v>
      </c>
      <c r="D495" s="26" t="s">
        <v>6</v>
      </c>
      <c r="E495" s="34"/>
      <c r="F495" s="34"/>
      <c r="G495" s="34">
        <v>2</v>
      </c>
    </row>
    <row r="496" spans="1:8" s="29" customFormat="1" hidden="1">
      <c r="A496" s="34">
        <v>39121420</v>
      </c>
      <c r="B496" s="53" t="s">
        <v>166</v>
      </c>
      <c r="C496" s="4" t="s">
        <v>9</v>
      </c>
      <c r="D496" s="26" t="s">
        <v>6</v>
      </c>
      <c r="E496" s="34"/>
      <c r="F496" s="34"/>
      <c r="G496" s="34">
        <v>1</v>
      </c>
    </row>
    <row r="497" spans="1:7" s="29" customFormat="1" ht="14.4" hidden="1">
      <c r="A497" s="114">
        <v>30211200</v>
      </c>
      <c r="B497" s="28" t="s">
        <v>388</v>
      </c>
      <c r="C497" s="4" t="s">
        <v>9</v>
      </c>
      <c r="D497" s="26" t="s">
        <v>6</v>
      </c>
      <c r="E497" s="34"/>
      <c r="F497" s="34"/>
      <c r="G497" s="34">
        <v>1</v>
      </c>
    </row>
    <row r="498" spans="1:7" s="29" customFormat="1" ht="14.4" hidden="1">
      <c r="A498" s="114" t="s">
        <v>487</v>
      </c>
      <c r="B498" s="28" t="s">
        <v>389</v>
      </c>
      <c r="C498" s="4" t="s">
        <v>9</v>
      </c>
      <c r="D498" s="26" t="s">
        <v>6</v>
      </c>
      <c r="E498" s="27"/>
      <c r="F498" s="27"/>
      <c r="G498" s="34">
        <v>1</v>
      </c>
    </row>
    <row r="499" spans="1:7" s="29" customFormat="1" ht="14.4" hidden="1">
      <c r="A499" s="114">
        <v>44423240</v>
      </c>
      <c r="B499" s="28" t="s">
        <v>390</v>
      </c>
      <c r="C499" s="4" t="s">
        <v>9</v>
      </c>
      <c r="D499" s="26" t="s">
        <v>6</v>
      </c>
      <c r="E499" s="27"/>
      <c r="F499" s="27"/>
      <c r="G499" s="34">
        <v>1</v>
      </c>
    </row>
    <row r="500" spans="1:7" s="29" customFormat="1" hidden="1">
      <c r="A500" s="34">
        <v>39121520</v>
      </c>
      <c r="B500" s="28" t="s">
        <v>165</v>
      </c>
      <c r="C500" s="27" t="s">
        <v>9</v>
      </c>
      <c r="D500" s="27" t="s">
        <v>6</v>
      </c>
      <c r="E500" s="27"/>
      <c r="F500" s="27"/>
      <c r="G500" s="116">
        <v>1</v>
      </c>
    </row>
    <row r="501" spans="1:7" s="29" customFormat="1" hidden="1">
      <c r="A501" s="34">
        <v>39121100</v>
      </c>
      <c r="B501" s="28" t="s">
        <v>166</v>
      </c>
      <c r="C501" s="27" t="s">
        <v>9</v>
      </c>
      <c r="D501" s="27" t="s">
        <v>6</v>
      </c>
      <c r="E501" s="27"/>
      <c r="F501" s="27"/>
      <c r="G501" s="116">
        <v>2</v>
      </c>
    </row>
    <row r="502" spans="1:7" s="29" customFormat="1" ht="14.4" hidden="1">
      <c r="A502" s="114" t="s">
        <v>488</v>
      </c>
      <c r="B502" s="28" t="s">
        <v>391</v>
      </c>
      <c r="C502" s="27" t="s">
        <v>9</v>
      </c>
      <c r="D502" s="27" t="s">
        <v>6</v>
      </c>
      <c r="E502" s="27"/>
      <c r="F502" s="27"/>
      <c r="G502" s="116">
        <v>1</v>
      </c>
    </row>
    <row r="503" spans="1:7" s="29" customFormat="1" ht="14.4" hidden="1">
      <c r="A503" s="114" t="s">
        <v>489</v>
      </c>
      <c r="B503" s="28" t="s">
        <v>392</v>
      </c>
      <c r="C503" s="27" t="s">
        <v>9</v>
      </c>
      <c r="D503" s="27" t="s">
        <v>6</v>
      </c>
      <c r="E503" s="27"/>
      <c r="F503" s="27"/>
      <c r="G503" s="116">
        <v>1</v>
      </c>
    </row>
    <row r="504" spans="1:7" s="29" customFormat="1" hidden="1">
      <c r="A504" s="115"/>
      <c r="B504" s="117" t="s">
        <v>445</v>
      </c>
      <c r="C504" s="115"/>
      <c r="D504" s="115"/>
      <c r="E504" s="115"/>
      <c r="F504" s="118">
        <f>SUM(F505:F506)</f>
        <v>0</v>
      </c>
      <c r="G504" s="115"/>
    </row>
    <row r="505" spans="1:7" s="29" customFormat="1" ht="14.4" hidden="1">
      <c r="A505" s="120">
        <v>50531140</v>
      </c>
      <c r="B505" s="119" t="s">
        <v>446</v>
      </c>
      <c r="C505" s="115" t="s">
        <v>9</v>
      </c>
      <c r="D505" s="115" t="s">
        <v>6</v>
      </c>
      <c r="E505" s="115"/>
      <c r="F505" s="115"/>
      <c r="G505" s="115">
        <v>1</v>
      </c>
    </row>
    <row r="506" spans="1:7" s="29" customFormat="1" ht="28.2" hidden="1">
      <c r="A506" s="120">
        <v>71241200</v>
      </c>
      <c r="B506" s="119" t="s">
        <v>490</v>
      </c>
      <c r="C506" s="115" t="s">
        <v>9</v>
      </c>
      <c r="D506" s="115" t="s">
        <v>6</v>
      </c>
      <c r="E506" s="115"/>
      <c r="F506" s="115"/>
      <c r="G506" s="115">
        <v>1</v>
      </c>
    </row>
    <row r="507" spans="1:7" s="29" customFormat="1"/>
    <row r="508" spans="1:7" s="29" customFormat="1"/>
    <row r="509" spans="1:7" s="29" customFormat="1"/>
    <row r="510" spans="1:7" s="29" customFormat="1"/>
    <row r="511" spans="1:7" s="29" customFormat="1"/>
    <row r="512" spans="1:7" s="29" customFormat="1"/>
    <row r="513" s="29" customFormat="1"/>
    <row r="514" s="29" customFormat="1"/>
    <row r="515" s="29" customFormat="1"/>
    <row r="516" s="29" customFormat="1"/>
    <row r="517" s="29" customFormat="1"/>
    <row r="518" s="29" customFormat="1"/>
    <row r="519" s="29" customFormat="1"/>
    <row r="520" s="29" customFormat="1"/>
    <row r="521" s="29" customFormat="1"/>
    <row r="522" s="29" customFormat="1"/>
    <row r="523" s="29" customFormat="1"/>
    <row r="524" s="29" customFormat="1"/>
    <row r="525" s="29" customFormat="1"/>
    <row r="526" s="29" customFormat="1"/>
    <row r="527" s="29" customFormat="1"/>
    <row r="528" s="29" customFormat="1"/>
    <row r="529" s="29" customFormat="1"/>
    <row r="530" s="29" customFormat="1"/>
    <row r="531" s="29" customFormat="1"/>
    <row r="532" s="29" customFormat="1"/>
    <row r="533" s="29" customFormat="1" ht="20.25" customHeight="1"/>
    <row r="534" s="29" customFormat="1" ht="18.75" customHeight="1"/>
    <row r="535" s="29" customFormat="1" ht="18.75" customHeight="1"/>
    <row r="536" s="29" customFormat="1" ht="19.5" customHeight="1"/>
    <row r="537" s="29" customFormat="1" ht="21" customHeight="1"/>
    <row r="540" s="29" customFormat="1" ht="21.75" customHeight="1"/>
    <row r="541" s="29" customFormat="1" ht="21.75" customHeight="1"/>
    <row r="542" s="29" customFormat="1" ht="31.5" customHeight="1"/>
    <row r="543" s="29" customFormat="1" ht="22.5" customHeight="1"/>
    <row r="544" s="29" customFormat="1" ht="23.25" customHeight="1"/>
    <row r="545" s="29" customFormat="1" ht="22.5" customHeight="1"/>
    <row r="546" s="29" customFormat="1" ht="22.5" customHeight="1"/>
    <row r="547" s="29" customFormat="1" ht="25.5" customHeight="1"/>
    <row r="548" s="29" customFormat="1" ht="22.5" customHeight="1"/>
    <row r="549" s="29" customFormat="1" ht="24.75" customHeight="1"/>
    <row r="550" s="29" customFormat="1" ht="22.5" customHeight="1"/>
    <row r="551" s="29" customFormat="1" ht="23.25" customHeight="1"/>
    <row r="552" s="29" customFormat="1" ht="23.25" customHeight="1"/>
    <row r="553" s="29" customFormat="1" ht="24" customHeight="1"/>
    <row r="554" s="29" customFormat="1" ht="21.75" customHeight="1"/>
    <row r="555" s="29" customFormat="1" ht="23.25" customHeight="1"/>
    <row r="556" s="29" customFormat="1" ht="21.75" customHeight="1"/>
    <row r="557" s="29" customFormat="1" ht="23.25" customHeight="1"/>
    <row r="558" s="29" customFormat="1" ht="22.5" customHeight="1"/>
    <row r="559" s="29" customFormat="1" ht="24.75" customHeight="1"/>
    <row r="560" s="29" customFormat="1" ht="24" customHeight="1"/>
    <row r="561" s="29" customFormat="1" ht="24.75" customHeight="1"/>
    <row r="562" s="29" customFormat="1" ht="21" customHeight="1"/>
    <row r="563" s="29" customFormat="1" ht="23.25" customHeight="1"/>
    <row r="564" s="29" customFormat="1" ht="21" customHeight="1"/>
    <row r="565" s="29" customFormat="1" ht="23.25" customHeight="1"/>
    <row r="566" s="29" customFormat="1" ht="24.75" customHeight="1"/>
    <row r="567" s="29" customFormat="1" ht="23.25" customHeight="1"/>
    <row r="568" s="29" customFormat="1" ht="23.25" customHeight="1"/>
    <row r="569" s="29" customFormat="1" ht="24" customHeight="1"/>
    <row r="570" s="29" customFormat="1" ht="23.25" customHeight="1"/>
    <row r="571" s="29" customFormat="1" ht="23.25" customHeight="1"/>
    <row r="572" s="29" customFormat="1" ht="20.25" customHeight="1"/>
    <row r="573" s="29" customFormat="1" ht="24" customHeight="1"/>
    <row r="574" s="29" customFormat="1" ht="24.75" customHeight="1"/>
    <row r="575" s="29" customFormat="1" ht="22.5" customHeight="1"/>
    <row r="576" s="29" customFormat="1" ht="27" customHeight="1"/>
    <row r="577" s="29" customFormat="1" ht="23.25" customHeight="1"/>
    <row r="578" s="29" customFormat="1" ht="25.5" customHeight="1"/>
    <row r="579" s="29" customFormat="1" ht="22.5" customHeight="1"/>
    <row r="580" s="29" customFormat="1" ht="24" customHeight="1"/>
    <row r="581" s="29" customFormat="1" ht="24" customHeight="1"/>
    <row r="582" s="29" customFormat="1" ht="22.5" customHeight="1"/>
    <row r="583" s="29" customFormat="1" ht="25.5" customHeight="1"/>
    <row r="584" s="29" customFormat="1" ht="24" customHeight="1"/>
    <row r="585" s="29" customFormat="1" ht="22.5" customHeight="1"/>
    <row r="586" s="29" customFormat="1" ht="21.75" customHeight="1"/>
    <row r="587" s="29" customFormat="1" ht="21.75" customHeight="1"/>
    <row r="588" s="29" customFormat="1" ht="21.75" customHeight="1"/>
    <row r="589" s="29" customFormat="1" ht="21.75" customHeight="1"/>
    <row r="590" s="29" customFormat="1" ht="22.5" customHeight="1"/>
    <row r="591" s="29" customFormat="1" ht="23.25" customHeight="1"/>
    <row r="592" s="29" customFormat="1" ht="19.5" customHeight="1"/>
    <row r="593" s="29" customFormat="1" ht="21.75" customHeight="1"/>
    <row r="594" s="29" customFormat="1" ht="21" customHeight="1"/>
    <row r="595" s="29" customFormat="1" ht="21.75" customHeight="1"/>
    <row r="596" s="29" customFormat="1" ht="21" customHeight="1"/>
    <row r="597" s="29" customFormat="1" ht="24" customHeight="1"/>
    <row r="598" s="29" customFormat="1" ht="22.5" customHeight="1"/>
    <row r="599" s="29" customFormat="1" ht="24" customHeight="1"/>
    <row r="600" s="29" customFormat="1" ht="18" customHeight="1"/>
    <row r="601" s="29" customFormat="1" ht="21" customHeight="1"/>
    <row r="602" s="29" customFormat="1" ht="21.75" customHeight="1"/>
    <row r="603" s="29" customFormat="1" ht="21" customHeight="1"/>
    <row r="604" s="29" customFormat="1" ht="18" customHeight="1"/>
    <row r="605" s="29" customFormat="1" ht="21.75" customHeight="1"/>
    <row r="606" s="29" customFormat="1" ht="21.75" customHeight="1"/>
    <row r="607" s="29" customFormat="1" ht="21.75" customHeight="1"/>
    <row r="608" s="29" customFormat="1" ht="21.75" customHeight="1"/>
    <row r="609" s="29" customFormat="1" ht="21.75" customHeight="1"/>
    <row r="610" s="29" customFormat="1" ht="19.5" customHeight="1"/>
    <row r="611" s="29" customFormat="1" ht="21.75" customHeight="1"/>
    <row r="612" s="29" customFormat="1" ht="19.5" customHeight="1"/>
    <row r="613" s="29" customFormat="1" ht="20.25" customHeight="1"/>
    <row r="614" s="29" customFormat="1" ht="21" customHeight="1"/>
    <row r="615" s="29" customFormat="1" ht="18.75" customHeight="1"/>
    <row r="616" s="29" customFormat="1" ht="18.75" customHeight="1"/>
    <row r="617" s="29" customFormat="1" ht="32.25" customHeight="1"/>
    <row r="618" s="29" customFormat="1" ht="18.75" customHeight="1"/>
    <row r="619" s="29" customFormat="1" ht="18.75" customHeight="1"/>
    <row r="620" s="29" customFormat="1" ht="26.25" customHeight="1"/>
    <row r="621" s="29" customFormat="1" ht="28.5" customHeight="1"/>
    <row r="622" s="29" customFormat="1" ht="24" customHeight="1"/>
    <row r="623" s="29" customFormat="1" ht="18.75" customHeight="1"/>
    <row r="624" s="29" customFormat="1" ht="22.5" customHeight="1"/>
    <row r="625" s="29" customFormat="1" ht="20.25" customHeight="1"/>
    <row r="626" s="29" customFormat="1" ht="28.5" customHeight="1"/>
    <row r="627" s="29" customFormat="1" ht="27.75" customHeight="1"/>
    <row r="628" s="29" customFormat="1" ht="27.75" customHeight="1"/>
    <row r="629" s="29" customFormat="1" ht="29.25" customHeight="1"/>
    <row r="630" s="29" customFormat="1" ht="33.75" customHeight="1"/>
    <row r="631" s="29" customFormat="1" ht="29.25" customHeight="1"/>
    <row r="632" s="29" customFormat="1" ht="29.25" customHeight="1"/>
    <row r="633" s="29" customFormat="1" ht="29.25" customHeight="1"/>
    <row r="634" s="29" customFormat="1" ht="26.25" customHeight="1"/>
    <row r="635" s="29" customFormat="1" ht="28.5" customHeight="1"/>
    <row r="636" s="29" customFormat="1" ht="23.25" customHeight="1"/>
    <row r="637" s="29" customFormat="1" ht="21.75" customHeight="1"/>
    <row r="638" s="29" customFormat="1" ht="23.25" customHeight="1"/>
    <row r="639" s="29" customFormat="1" ht="24" customHeight="1"/>
    <row r="640" s="29" customFormat="1" ht="24" customHeight="1"/>
    <row r="641" s="29" customFormat="1" ht="22.5" customHeight="1"/>
    <row r="642" s="29" customFormat="1" ht="21" customHeight="1"/>
    <row r="643" s="29" customFormat="1" ht="23.25" customHeight="1"/>
    <row r="644" s="29" customFormat="1" ht="19.5" customHeight="1"/>
    <row r="645" s="29" customFormat="1" ht="24" customHeight="1"/>
    <row r="646" s="29" customFormat="1" ht="19.5" customHeight="1"/>
    <row r="647" s="29" customFormat="1" ht="21.75" customHeight="1"/>
    <row r="648" s="29" customFormat="1" ht="24" customHeight="1"/>
    <row r="649" s="29" customFormat="1" ht="21.75" customHeight="1"/>
    <row r="650" s="29" customFormat="1" ht="21" customHeight="1"/>
    <row r="651" s="29" customFormat="1" ht="20.25" customHeight="1"/>
    <row r="652" s="29" customFormat="1" ht="20.25" customHeight="1"/>
    <row r="653" s="29" customFormat="1" ht="22.5" customHeight="1"/>
    <row r="654" s="29" customFormat="1" ht="18.75" customHeight="1"/>
    <row r="655" s="29" customFormat="1" ht="21" customHeight="1"/>
    <row r="656" s="29" customFormat="1" ht="21.75" customHeight="1"/>
    <row r="657" s="29" customFormat="1" ht="24.75" customHeight="1"/>
    <row r="658" s="29" customFormat="1" ht="20.25" customHeight="1"/>
    <row r="659" s="29" customFormat="1" ht="20.25" customHeight="1"/>
    <row r="660" s="29" customFormat="1" ht="21" customHeight="1"/>
    <row r="661" s="29" customFormat="1" ht="22.5" customHeight="1"/>
    <row r="662" s="29" customFormat="1" ht="21.75" customHeight="1"/>
    <row r="663" s="29" customFormat="1" ht="22.5" customHeight="1"/>
    <row r="664" s="29" customFormat="1" ht="21.75" customHeight="1"/>
    <row r="665" s="29" customFormat="1" ht="20.25" customHeight="1"/>
    <row r="666" s="29" customFormat="1" ht="20.25" customHeight="1"/>
    <row r="667" s="29" customFormat="1" ht="22.5" customHeight="1"/>
    <row r="668" s="29" customFormat="1" ht="21" customHeight="1"/>
    <row r="669" s="29" customFormat="1" ht="18.75" customHeight="1"/>
    <row r="670" s="29" customFormat="1" ht="20.25" customHeight="1"/>
    <row r="671" s="29" customFormat="1" ht="21" customHeight="1"/>
    <row r="672" s="29" customFormat="1" ht="21" customHeight="1"/>
    <row r="673" spans="1:1" s="29" customFormat="1" ht="19.5" customHeight="1"/>
    <row r="674" spans="1:1" s="29" customFormat="1" ht="19.5" customHeight="1"/>
    <row r="675" spans="1:1" s="15" customFormat="1" ht="30.75" customHeight="1">
      <c r="A675" s="36"/>
    </row>
    <row r="676" spans="1:1" s="29" customFormat="1" ht="22.5" customHeight="1"/>
    <row r="677" spans="1:1" s="29" customFormat="1" ht="21.75" customHeight="1"/>
    <row r="678" spans="1:1" s="29" customFormat="1" ht="21.75" customHeight="1"/>
    <row r="679" spans="1:1" s="29" customFormat="1" ht="22.5" customHeight="1"/>
    <row r="680" spans="1:1" s="29" customFormat="1" ht="21" customHeight="1"/>
    <row r="681" spans="1:1" s="29" customFormat="1" ht="21" customHeight="1"/>
    <row r="682" spans="1:1" s="29" customFormat="1" ht="21.75" customHeight="1"/>
    <row r="683" spans="1:1" s="29" customFormat="1" ht="21.75" customHeight="1"/>
    <row r="684" spans="1:1" s="29" customFormat="1" ht="20.25" customHeight="1"/>
    <row r="685" spans="1:1" s="29" customFormat="1" ht="20.25" customHeight="1"/>
    <row r="686" spans="1:1" s="29" customFormat="1" ht="21.75" customHeight="1"/>
    <row r="687" spans="1:1" s="29" customFormat="1" ht="27" customHeight="1"/>
    <row r="688" spans="1:1" s="29" customFormat="1" ht="21" customHeight="1"/>
    <row r="689" spans="1:1" s="29" customFormat="1" ht="22.5" customHeight="1">
      <c r="A689" s="37"/>
    </row>
    <row r="690" spans="1:1" s="29" customFormat="1" ht="22.5" customHeight="1">
      <c r="A690" s="37"/>
    </row>
    <row r="691" spans="1:1" s="29" customFormat="1" ht="21.75" customHeight="1">
      <c r="A691" s="37"/>
    </row>
    <row r="692" spans="1:1" s="29" customFormat="1" ht="21.75" customHeight="1"/>
    <row r="693" spans="1:1" s="29" customFormat="1" ht="22.5" customHeight="1"/>
    <row r="694" spans="1:1" s="29" customFormat="1" ht="18.75" customHeight="1"/>
    <row r="695" spans="1:1" s="29" customFormat="1" ht="19.5" customHeight="1"/>
    <row r="696" spans="1:1" s="29" customFormat="1" ht="18.75" customHeight="1"/>
    <row r="697" spans="1:1" s="29" customFormat="1" ht="21.75" customHeight="1"/>
    <row r="698" spans="1:1" s="29" customFormat="1" ht="21.75" customHeight="1"/>
    <row r="699" spans="1:1" s="29" customFormat="1" ht="21" customHeight="1"/>
    <row r="700" spans="1:1" s="29" customFormat="1" ht="21" customHeight="1"/>
    <row r="701" spans="1:1" s="29" customFormat="1" ht="20.25" customHeight="1"/>
    <row r="702" spans="1:1" s="29" customFormat="1" ht="20.25" customHeight="1"/>
    <row r="703" spans="1:1" s="29" customFormat="1" ht="20.25" customHeight="1"/>
    <row r="704" spans="1:1" s="29" customFormat="1" ht="21" customHeight="1"/>
    <row r="705" s="29" customFormat="1" ht="21" customHeight="1"/>
    <row r="706" s="29" customFormat="1" ht="20.25" customHeight="1"/>
    <row r="707" s="29" customFormat="1" ht="20.25" customHeight="1"/>
    <row r="708" s="29" customFormat="1" ht="20.25" customHeight="1"/>
    <row r="709" s="29" customFormat="1" ht="20.25" customHeight="1"/>
    <row r="710" s="29" customFormat="1" ht="20.25" customHeight="1"/>
    <row r="711" s="29" customFormat="1" ht="20.25" customHeight="1"/>
    <row r="712" s="29" customFormat="1" ht="17.25" customHeight="1"/>
    <row r="713" s="29" customFormat="1" ht="20.25" customHeight="1"/>
    <row r="714" s="29" customFormat="1" ht="20.25" customHeight="1"/>
    <row r="715" s="29" customFormat="1" ht="20.25" customHeight="1"/>
    <row r="716" s="29" customFormat="1" ht="20.25" customHeight="1"/>
    <row r="717" s="29" customFormat="1" ht="20.25" customHeight="1"/>
    <row r="718" s="29" customFormat="1" ht="20.25" customHeight="1"/>
    <row r="719" s="29" customFormat="1" ht="20.25" customHeight="1"/>
    <row r="720" s="29" customFormat="1" ht="20.25" customHeight="1"/>
    <row r="721" s="29" customFormat="1" ht="20.25" customHeight="1"/>
    <row r="722" s="29" customFormat="1" ht="20.25" customHeight="1"/>
    <row r="723" s="29" customFormat="1" ht="21" customHeight="1"/>
    <row r="724" s="29" customFormat="1" ht="27.75" customHeight="1"/>
    <row r="725" s="29" customFormat="1" ht="21" customHeight="1"/>
    <row r="726" s="29" customFormat="1" ht="21" customHeight="1"/>
    <row r="727" s="29" customFormat="1" ht="21" customHeight="1"/>
    <row r="728" s="29" customFormat="1" ht="21" customHeight="1"/>
    <row r="729" s="29" customFormat="1" ht="21" customHeight="1"/>
    <row r="730" s="29" customFormat="1" ht="21" customHeight="1"/>
    <row r="731" s="29" customFormat="1" ht="21" customHeight="1"/>
    <row r="732" s="29" customFormat="1" ht="21" customHeight="1"/>
    <row r="733" s="29" customFormat="1" ht="21" customHeight="1"/>
    <row r="734" s="29" customFormat="1" ht="21" customHeight="1"/>
    <row r="735" s="29" customFormat="1" ht="28.5" customHeight="1"/>
    <row r="736" s="29" customFormat="1" ht="21" customHeight="1"/>
    <row r="737" spans="1:5" s="29" customFormat="1" ht="24" customHeight="1"/>
    <row r="738" spans="1:5" s="29" customFormat="1" ht="31.5" customHeight="1"/>
    <row r="739" spans="1:5" s="29" customFormat="1" ht="21" customHeight="1"/>
    <row r="740" spans="1:5" s="29" customFormat="1" ht="21.75" customHeight="1"/>
    <row r="741" spans="1:5" s="29" customFormat="1" ht="23.25" customHeight="1"/>
    <row r="742" spans="1:5" s="29" customFormat="1" ht="32.25" customHeight="1"/>
    <row r="743" spans="1:5" s="29" customFormat="1" ht="33" customHeight="1">
      <c r="A743" s="15"/>
    </row>
    <row r="744" spans="1:5" s="29" customFormat="1" ht="21" customHeight="1">
      <c r="A744" s="38"/>
      <c r="B744" s="39"/>
    </row>
    <row r="745" spans="1:5" s="29" customFormat="1" ht="30" customHeight="1">
      <c r="A745" s="40"/>
      <c r="B745" s="41"/>
      <c r="C745" s="42"/>
    </row>
    <row r="746" spans="1:5" s="29" customFormat="1" ht="28.5" customHeight="1">
      <c r="A746" s="40"/>
      <c r="B746" s="41"/>
      <c r="C746" s="42"/>
    </row>
    <row r="747" spans="1:5" s="29" customFormat="1" ht="22.5" customHeight="1">
      <c r="A747" s="40"/>
      <c r="B747" s="41"/>
      <c r="C747" s="42"/>
    </row>
    <row r="748" spans="1:5" s="29" customFormat="1" ht="22.5" customHeight="1">
      <c r="A748" s="42"/>
      <c r="B748" s="41"/>
      <c r="C748" s="41"/>
    </row>
    <row r="749" spans="1:5" s="29" customFormat="1" ht="18.75" customHeight="1">
      <c r="A749" s="38"/>
      <c r="B749" s="39"/>
      <c r="C749" s="39"/>
    </row>
    <row r="750" spans="1:5" s="29" customFormat="1" ht="18.75" customHeight="1">
      <c r="A750" s="43"/>
      <c r="B750" s="44"/>
      <c r="C750" s="45"/>
    </row>
    <row r="751" spans="1:5" s="29" customFormat="1" ht="18.75" customHeight="1">
      <c r="A751" s="44"/>
      <c r="B751" s="46"/>
      <c r="C751" s="44"/>
    </row>
    <row r="752" spans="1:5" s="29" customFormat="1" ht="21.75" customHeight="1">
      <c r="A752" s="37"/>
      <c r="B752" s="47"/>
      <c r="C752" s="37"/>
      <c r="E752" s="37"/>
    </row>
    <row r="753" s="29" customFormat="1" ht="21.75" customHeight="1"/>
    <row r="754" s="29" customFormat="1" ht="18.75" customHeight="1"/>
    <row r="755" s="29" customFormat="1" ht="19.5" customHeight="1"/>
    <row r="756" s="45" customFormat="1" ht="20.25" customHeight="1"/>
    <row r="757" s="45" customFormat="1" ht="22.5" customHeight="1"/>
    <row r="758" s="45" customFormat="1" ht="21" customHeight="1"/>
    <row r="759" s="45" customFormat="1" ht="22.5" customHeight="1"/>
    <row r="760" s="45" customFormat="1" ht="22.5" customHeight="1"/>
    <row r="761" s="45" customFormat="1" ht="37.5" customHeight="1"/>
    <row r="762" s="45" customFormat="1" ht="24" customHeight="1"/>
    <row r="763" s="45" customFormat="1" ht="21.75" customHeight="1"/>
    <row r="764" s="45" customFormat="1" ht="21.75" customHeight="1"/>
    <row r="765" s="45" customFormat="1" ht="21.75" customHeight="1"/>
    <row r="766" s="45" customFormat="1" ht="21.75" customHeight="1"/>
    <row r="767" s="45" customFormat="1" ht="21.75" customHeight="1"/>
    <row r="768" s="45" customFormat="1" ht="21.75" customHeight="1"/>
    <row r="769" s="45" customFormat="1" ht="21.75" customHeight="1"/>
    <row r="770" s="45" customFormat="1" ht="22.5" customHeight="1"/>
    <row r="771" s="45" customFormat="1" ht="23.25" customHeight="1"/>
    <row r="772" s="45" customFormat="1" ht="30" customHeight="1"/>
    <row r="773" s="45" customFormat="1" ht="20.25" customHeight="1"/>
    <row r="774" s="45" customFormat="1" ht="20.25" customHeight="1"/>
    <row r="775" s="45" customFormat="1" ht="22.5" customHeight="1"/>
    <row r="776" s="45" customFormat="1" ht="30.75" customHeight="1"/>
    <row r="777" s="45" customFormat="1" ht="23.25" customHeight="1"/>
    <row r="778" s="45" customFormat="1" ht="22.5" customHeight="1"/>
    <row r="779" s="45" customFormat="1" ht="20.25" customHeight="1"/>
    <row r="780" s="45" customFormat="1" ht="20.25" customHeight="1"/>
    <row r="781" s="45" customFormat="1" ht="22.5" customHeight="1"/>
    <row r="782" s="45" customFormat="1" ht="36.75" customHeight="1"/>
    <row r="783" s="45" customFormat="1" ht="33.75" customHeight="1"/>
    <row r="784" s="45" customFormat="1" ht="27" customHeight="1"/>
    <row r="785" spans="1:7" s="45" customFormat="1" ht="25.5" customHeight="1"/>
    <row r="786" spans="1:7" s="45" customFormat="1" ht="22.5" customHeight="1"/>
    <row r="787" spans="1:7" s="45" customFormat="1" ht="30.75" customHeight="1"/>
    <row r="788" spans="1:7" s="45" customFormat="1" ht="30.75" customHeight="1"/>
    <row r="789" spans="1:7" s="45" customFormat="1" ht="22.5" customHeight="1"/>
    <row r="790" spans="1:7" s="45" customFormat="1" ht="22.5" customHeight="1"/>
    <row r="791" spans="1:7" s="45" customFormat="1" ht="66" customHeight="1"/>
    <row r="792" spans="1:7" s="45" customFormat="1" ht="35.25" customHeight="1"/>
    <row r="793" spans="1:7" s="45" customFormat="1" ht="26.25" customHeight="1"/>
    <row r="794" spans="1:7" s="45" customFormat="1" ht="30" customHeight="1"/>
    <row r="795" spans="1:7" s="45" customFormat="1" ht="31.5" customHeight="1"/>
    <row r="796" spans="1:7" s="45" customFormat="1" ht="33" customHeight="1"/>
    <row r="797" spans="1:7" s="45" customFormat="1" ht="33" customHeight="1"/>
    <row r="798" spans="1:7" s="29" customFormat="1" ht="24" customHeight="1"/>
    <row r="799" spans="1:7" s="29" customFormat="1" ht="18.75" customHeight="1">
      <c r="A799" s="35"/>
      <c r="B799" s="35"/>
      <c r="C799" s="35"/>
      <c r="D799" s="35"/>
      <c r="E799" s="35"/>
      <c r="F799" s="35"/>
      <c r="G799" s="35"/>
    </row>
    <row r="800" spans="1:7" s="29" customFormat="1" ht="18.75" customHeight="1">
      <c r="A800" s="35"/>
      <c r="B800" s="35"/>
      <c r="C800" s="35"/>
      <c r="D800" s="35"/>
      <c r="E800" s="35"/>
      <c r="F800" s="35"/>
      <c r="G800" s="35"/>
    </row>
    <row r="801" spans="1:7" s="29" customFormat="1" ht="18.75" customHeight="1">
      <c r="A801" s="35"/>
      <c r="B801" s="35"/>
      <c r="C801" s="35"/>
      <c r="D801" s="35"/>
      <c r="E801" s="35"/>
      <c r="F801" s="35"/>
      <c r="G801" s="35"/>
    </row>
    <row r="802" spans="1:7" s="29" customFormat="1" ht="18.75" customHeight="1">
      <c r="A802" s="35"/>
      <c r="B802" s="35"/>
      <c r="C802" s="35"/>
      <c r="D802" s="35"/>
      <c r="E802" s="35"/>
      <c r="F802" s="35"/>
      <c r="G802" s="35"/>
    </row>
    <row r="803" spans="1:7" s="45" customFormat="1" ht="18.75" customHeight="1">
      <c r="A803" s="35"/>
      <c r="B803" s="35"/>
      <c r="C803" s="35"/>
      <c r="D803" s="35"/>
      <c r="E803" s="35"/>
      <c r="F803" s="35"/>
      <c r="G803" s="35"/>
    </row>
    <row r="804" spans="1:7" s="29" customFormat="1" ht="18.75" customHeight="1">
      <c r="A804" s="35"/>
      <c r="B804" s="35"/>
      <c r="C804" s="35"/>
      <c r="D804" s="35"/>
      <c r="E804" s="35"/>
      <c r="F804" s="35"/>
      <c r="G804" s="35"/>
    </row>
    <row r="805" spans="1:7" s="29" customFormat="1" ht="18.75" customHeight="1">
      <c r="A805" s="35"/>
      <c r="B805" s="35"/>
      <c r="C805" s="35"/>
      <c r="D805" s="35"/>
      <c r="E805" s="35"/>
      <c r="F805" s="35"/>
      <c r="G805" s="35"/>
    </row>
    <row r="806" spans="1:7" s="29" customFormat="1" ht="18.75" customHeight="1">
      <c r="A806" s="35"/>
      <c r="B806" s="35"/>
      <c r="C806" s="35"/>
      <c r="D806" s="35"/>
      <c r="E806" s="35"/>
      <c r="F806" s="35"/>
      <c r="G806" s="35"/>
    </row>
    <row r="807" spans="1:7" s="29" customFormat="1" ht="18.75" customHeight="1">
      <c r="A807" s="35"/>
      <c r="B807" s="35"/>
      <c r="C807" s="35"/>
      <c r="D807" s="35"/>
      <c r="E807" s="35"/>
      <c r="F807" s="35"/>
      <c r="G807" s="35"/>
    </row>
    <row r="808" spans="1:7" s="29" customFormat="1" ht="18.75" customHeight="1">
      <c r="A808" s="35"/>
      <c r="B808" s="35"/>
      <c r="C808" s="35"/>
      <c r="D808" s="35"/>
      <c r="E808" s="35"/>
      <c r="F808" s="35"/>
      <c r="G808" s="35"/>
    </row>
    <row r="809" spans="1:7" s="29" customFormat="1" ht="18.75" customHeight="1">
      <c r="A809" s="35"/>
      <c r="B809" s="35"/>
      <c r="C809" s="35"/>
      <c r="D809" s="35"/>
      <c r="E809" s="35"/>
      <c r="F809" s="35"/>
      <c r="G809" s="35"/>
    </row>
    <row r="810" spans="1:7" s="29" customFormat="1" ht="18.75" customHeight="1">
      <c r="A810" s="35"/>
      <c r="B810" s="35"/>
      <c r="C810" s="35"/>
      <c r="D810" s="35"/>
      <c r="E810" s="35"/>
      <c r="F810" s="35"/>
      <c r="G810" s="35"/>
    </row>
    <row r="811" spans="1:7" s="29" customFormat="1" ht="18.75" customHeight="1">
      <c r="A811" s="35"/>
      <c r="B811" s="35"/>
      <c r="C811" s="35"/>
      <c r="D811" s="35"/>
      <c r="E811" s="35"/>
      <c r="F811" s="35"/>
      <c r="G811" s="35"/>
    </row>
    <row r="812" spans="1:7" s="29" customFormat="1" ht="18.75" customHeight="1">
      <c r="A812" s="35"/>
      <c r="B812" s="35"/>
      <c r="C812" s="35"/>
      <c r="D812" s="35"/>
      <c r="E812" s="35"/>
      <c r="F812" s="35"/>
      <c r="G812" s="35"/>
    </row>
    <row r="813" spans="1:7" s="29" customFormat="1" ht="18.75" customHeight="1">
      <c r="A813" s="35"/>
      <c r="B813" s="35"/>
      <c r="C813" s="35"/>
      <c r="D813" s="35"/>
      <c r="E813" s="35"/>
      <c r="F813" s="35"/>
      <c r="G813" s="35"/>
    </row>
    <row r="814" spans="1:7" s="29" customFormat="1" ht="18.75" customHeight="1">
      <c r="A814" s="35"/>
      <c r="B814" s="35"/>
      <c r="C814" s="35"/>
      <c r="D814" s="35"/>
      <c r="E814" s="35"/>
      <c r="F814" s="35"/>
      <c r="G814" s="35"/>
    </row>
    <row r="815" spans="1:7" s="29" customFormat="1" ht="18.75" customHeight="1">
      <c r="A815" s="35"/>
      <c r="B815" s="35"/>
      <c r="C815" s="35"/>
      <c r="D815" s="35"/>
      <c r="E815" s="35"/>
      <c r="F815" s="35"/>
      <c r="G815" s="35"/>
    </row>
    <row r="816" spans="1:7" s="29" customFormat="1" ht="18.75" customHeight="1">
      <c r="A816" s="35"/>
      <c r="B816" s="35"/>
      <c r="C816" s="35"/>
      <c r="D816" s="35"/>
      <c r="E816" s="35"/>
      <c r="F816" s="35"/>
      <c r="G816" s="35"/>
    </row>
    <row r="817" spans="1:7" s="29" customFormat="1" ht="18.75" customHeight="1">
      <c r="A817" s="35"/>
      <c r="B817" s="35"/>
      <c r="C817" s="35"/>
      <c r="D817" s="35"/>
      <c r="E817" s="35"/>
      <c r="F817" s="35"/>
      <c r="G817" s="35"/>
    </row>
    <row r="818" spans="1:7" s="29" customFormat="1" ht="18.75" customHeight="1">
      <c r="A818" s="35"/>
      <c r="B818" s="35"/>
      <c r="C818" s="35"/>
      <c r="D818" s="35"/>
      <c r="E818" s="35"/>
      <c r="F818" s="35"/>
      <c r="G818" s="35"/>
    </row>
    <row r="819" spans="1:7" s="29" customFormat="1" ht="18.75" customHeight="1">
      <c r="A819" s="35"/>
      <c r="B819" s="35"/>
      <c r="C819" s="35"/>
      <c r="D819" s="35"/>
      <c r="E819" s="35"/>
      <c r="F819" s="35"/>
      <c r="G819" s="35"/>
    </row>
    <row r="820" spans="1:7" s="29" customFormat="1" ht="18.75" customHeight="1">
      <c r="A820" s="35"/>
      <c r="B820" s="35"/>
      <c r="C820" s="35"/>
      <c r="D820" s="35"/>
      <c r="E820" s="35"/>
      <c r="F820" s="35"/>
      <c r="G820" s="35"/>
    </row>
    <row r="821" spans="1:7" s="29" customFormat="1" ht="18.75" customHeight="1">
      <c r="A821" s="35"/>
      <c r="B821" s="35"/>
      <c r="C821" s="35"/>
      <c r="D821" s="35"/>
      <c r="E821" s="35"/>
      <c r="F821" s="35"/>
      <c r="G821" s="35"/>
    </row>
    <row r="822" spans="1:7" s="29" customFormat="1" ht="18.75" customHeight="1">
      <c r="A822" s="35"/>
      <c r="B822" s="35"/>
      <c r="C822" s="35"/>
      <c r="D822" s="35"/>
      <c r="E822" s="35"/>
      <c r="F822" s="35"/>
      <c r="G822" s="35"/>
    </row>
    <row r="823" spans="1:7" s="29" customFormat="1" ht="18.75" customHeight="1">
      <c r="A823" s="35"/>
      <c r="B823" s="35"/>
      <c r="C823" s="35"/>
      <c r="D823" s="35"/>
      <c r="E823" s="35"/>
      <c r="F823" s="35"/>
      <c r="G823" s="35"/>
    </row>
    <row r="824" spans="1:7" s="29" customFormat="1" ht="18.75" customHeight="1">
      <c r="A824" s="35"/>
      <c r="B824" s="35"/>
      <c r="C824" s="35"/>
      <c r="D824" s="35"/>
      <c r="E824" s="35"/>
      <c r="F824" s="35"/>
      <c r="G824" s="35"/>
    </row>
    <row r="825" spans="1:7" s="29" customFormat="1" ht="18.75" customHeight="1">
      <c r="A825" s="35"/>
      <c r="B825" s="35"/>
      <c r="C825" s="35"/>
      <c r="D825" s="35"/>
      <c r="E825" s="35"/>
      <c r="F825" s="35"/>
      <c r="G825" s="35"/>
    </row>
    <row r="826" spans="1:7" s="29" customFormat="1" ht="29.25" customHeight="1">
      <c r="A826" s="35"/>
      <c r="B826" s="35"/>
      <c r="C826" s="35"/>
      <c r="D826" s="35"/>
      <c r="E826" s="35"/>
      <c r="F826" s="35"/>
      <c r="G826" s="35"/>
    </row>
    <row r="827" spans="1:7" s="29" customFormat="1" ht="18.75" customHeight="1">
      <c r="A827" s="35"/>
      <c r="B827" s="35"/>
      <c r="C827" s="35"/>
      <c r="D827" s="35"/>
      <c r="E827" s="35"/>
      <c r="F827" s="35"/>
      <c r="G827" s="35"/>
    </row>
    <row r="828" spans="1:7" s="29" customFormat="1" ht="18.75" customHeight="1">
      <c r="A828" s="35"/>
      <c r="B828" s="35"/>
      <c r="C828" s="35"/>
      <c r="D828" s="35"/>
      <c r="E828" s="35"/>
      <c r="F828" s="35"/>
      <c r="G828" s="35"/>
    </row>
    <row r="829" spans="1:7" s="29" customFormat="1" ht="27" customHeight="1">
      <c r="A829" s="35"/>
      <c r="B829" s="35"/>
      <c r="C829" s="35"/>
      <c r="D829" s="35"/>
      <c r="E829" s="35"/>
      <c r="F829" s="35"/>
      <c r="G829" s="35"/>
    </row>
    <row r="830" spans="1:7" s="29" customFormat="1" ht="30" customHeight="1">
      <c r="A830" s="35"/>
      <c r="B830" s="35"/>
      <c r="C830" s="35"/>
      <c r="D830" s="35"/>
      <c r="E830" s="35"/>
      <c r="F830" s="35"/>
      <c r="G830" s="35"/>
    </row>
    <row r="831" spans="1:7" s="29" customFormat="1" ht="19.5" customHeight="1">
      <c r="A831" s="35"/>
      <c r="B831" s="35"/>
      <c r="C831" s="35"/>
      <c r="D831" s="35"/>
      <c r="E831" s="35"/>
      <c r="F831" s="35"/>
      <c r="G831" s="35"/>
    </row>
    <row r="832" spans="1:7" s="29" customFormat="1" ht="30.75" customHeight="1">
      <c r="A832" s="35"/>
      <c r="B832" s="35"/>
      <c r="C832" s="35"/>
      <c r="D832" s="35"/>
      <c r="E832" s="35"/>
      <c r="F832" s="35"/>
      <c r="G832" s="35"/>
    </row>
    <row r="833" spans="1:7" s="29" customFormat="1" ht="25.5" customHeight="1">
      <c r="A833" s="35"/>
      <c r="B833" s="35"/>
      <c r="C833" s="35"/>
      <c r="D833" s="35"/>
      <c r="E833" s="35"/>
      <c r="F833" s="35"/>
      <c r="G833" s="35"/>
    </row>
    <row r="834" spans="1:7" s="29" customFormat="1" ht="36.75" customHeight="1">
      <c r="A834" s="35"/>
      <c r="B834" s="35"/>
      <c r="C834" s="35"/>
      <c r="D834" s="35"/>
      <c r="E834" s="35"/>
      <c r="F834" s="35"/>
      <c r="G834" s="35"/>
    </row>
    <row r="835" spans="1:7" s="29" customFormat="1" ht="18.75" customHeight="1">
      <c r="A835" s="35"/>
      <c r="B835" s="35"/>
      <c r="C835" s="35"/>
      <c r="D835" s="35"/>
      <c r="E835" s="35"/>
      <c r="F835" s="35"/>
      <c r="G835" s="35"/>
    </row>
    <row r="836" spans="1:7" ht="17.100000000000001" customHeight="1"/>
    <row r="837" spans="1:7" ht="17.100000000000001" customHeight="1"/>
    <row r="838" spans="1:7" ht="17.100000000000001" customHeight="1"/>
    <row r="839" spans="1:7" ht="17.100000000000001" customHeight="1"/>
  </sheetData>
  <mergeCells count="10">
    <mergeCell ref="C2:G2"/>
    <mergeCell ref="C4:G5"/>
    <mergeCell ref="A6:G6"/>
    <mergeCell ref="A12:B12"/>
    <mergeCell ref="A8:G8"/>
    <mergeCell ref="B7:F7"/>
    <mergeCell ref="A11:F11"/>
    <mergeCell ref="A9:F9"/>
    <mergeCell ref="A10:F10"/>
    <mergeCell ref="B3:G3"/>
  </mergeCells>
  <pageMargins left="0" right="0" top="0" bottom="0" header="0.15748031496062992" footer="0.15748031496062992"/>
  <pageSetup scale="95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U18" sqref="U18"/>
    </sheetView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26" sqref="B25:B26"/>
    </sheetView>
  </sheetViews>
  <sheetFormatPr defaultRowHeight="14.4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_xmlsignatures/_rels/origin.sigs.rels><?xml version="1.0" encoding="UTF-8" standalone="yes"?><Relationships xmlns="http://schemas.openxmlformats.org/package/2006/relationships"><Relationship Id="rId1" Target="sig1.xml" Type="http://schemas.openxmlformats.org/package/2006/relationships/digital-signature/signature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z74QIh85TpHI2KjSrEgPeTvQV8uwvy8O2X4WzTAImGA=</DigestValue>
    </Reference>
    <Reference Type="http://www.w3.org/2000/09/xmldsig#Object" URI="#idOfficeObject">
      <DigestMethod Algorithm="http://www.w3.org/2001/04/xmlenc#sha256"/>
      <DigestValue>g35ZbFlndlQrtVSODmgqs0kksDvdWY5sva2Uw74dDFo=</DigestValue>
    </Reference>
    <Reference Type="http://www.w3.org/2000/09/xmldsig#Object" URI="#idValidSigLnImg">
      <DigestMethod Algorithm="http://www.w3.org/2001/04/xmlenc#sha256"/>
      <DigestValue>si32Vr81qMNFaq3D6u/c/vfzziJlugm5ogGKHrOG/FE=</DigestValue>
    </Reference>
    <Reference Type="http://www.w3.org/2000/09/xmldsig#Object" URI="#idInvalidSigLnImg">
      <DigestMethod Algorithm="http://www.w3.org/2001/04/xmlenc#sha256"/>
      <DigestValue>2VyaZH2AbIxx3qPo/emTR4kPruUHR89J1nmM1nWILZA=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D18gyDmJJmNAQF9d0D5iu1sAwz7k7L4PA7BIFR/l+TY=</DigestValue>
    </Reference>
  </SignedInfo>
  <SignatureValue Id="idPackageSignature-signature-value">EvbeTihwy1S5lhHIMW6AcxvSh4F0F3Dm66P3Rxo/zOaYnLWiLo7TwvxoD8Kcc4sxIlMxuZnFr8g/5/jk5teFWzMpRC8gPOKHimksSa67f+W7U5EHSkg1QzTjwWnqgs5dNEwzwPRkIMIFj06DU1Mgf5ivQb5V75G6WTcNMN6ojfTrr6PouEMJ+f5iwsJ8iB9+ckCO1lBfTSzDH2cNb7T/jDGcVAGmFXSVQQ900jbj87iKPaTkcKVS8lsyz43zr8nEg76jpeBPRQ+N7/uWvS0tcOzkuLfWwjTBZsNgVZsoE0S0rQgIo4dobD02jg4dk0H/RiaxCTaB324alk8hVJJJjA==</SignatureValue>
  <KeyInfo>
    <X509Data>
      <X509Certificate>MIIFWTCCA0GgAwIBAgIIYoHafpUxyC8wDQYJKoZIhvcNAQELBQAwQjELMAkGA1UEBhMCQU0xEzAR
BgNVBAoMCkVLRU5HIENKU0MxCjAIBgNVBAUTATExEjAQBgNVBAMMCUNBIG9mIFJvQTAeFw0yNDAx
MDkxMTE1MzNaFw0yNzEwMjcwOTE4MjJaMIGRMSEwHwYDVQQDDBhTQUhBS1lBTiBBTk5BIDcyMDI2
NzAwNzAxMTAvBgNVBAUTKDE3YTBkOTViYzMxMjMxMDUyMzBiMzg1YjE2OTZhNDJjYjM3NmM5ODMx
ETAPBgNVBCoMCNSx1YbVhtSxMRkwFwYDVQQEDBDVjdSx1YDUsdS/1YXUsdWGMQswCQYDVQQGEwJB
TTCCASIwDQYJKoZIhvcNAQEBBQADggEPADCCAQoCggEBAMrUCj29cFBg/E5Z9jE5OXqoKxYl0bm1
iG84b6B7AwLn3L6nHhkIsLpRbsMda4qlk9c/TEn38Dvd3ruWjau1rTwbvwThpcNIzf/ZmUJY3zew
DP5VE9u+6lvC3Ftq9m+VmigLVIkwx+w6338JA47NVBJxPRU27sd+1kFq+AzCJt/ngRqQyUx01N8y
sAKoaiDJIJo5EnBqs7CNoJF4NvvZU/i0LWKJ5+1MeF+KDsfNCAiqrY1lP6sTkMmxL+YHRpa69UUV
J7IqVzzgWrtQ47HrumKBCuoF9ESi25QMenFAmZ7tKsr6S9an1U+0skJWpYWFbIEpqcoWXNmnWR+I
Wo66fZ8CAwEAAaOCAQEwgf4wMwYIKwYBBQUHAQEEJzAlMCMGCCsGAQUFBzABhhdodHRwOi8vb2Nz
cC5wa2kuYW0vb2NzcDAdBgNVHQ4EFgQUjV73dq8iEyCq3zaC7mIoRSrT5QIwDAYDVR0TAQH/BAIw
ADAfBgNVHSMEGDAWgBTp6vHuJCIuDf9t2MyExjSM312yeTAyBgNVHSAEKzApMCcGBFUdIAAwHzAd
BggrBgEFBQcCARYRd3d3LnBraS5hbS9wb2xpY3kwNQYDVR0fBC4wLDAqoCigJoYkaHR0cDovL2Ny
bC5wa2kuYW0vY2l0aXplbmNhXzIwMTMuY3JsMA4GA1UdDwEB/wQEAwIGQDANBgkqhkiG9w0BAQsF
AAOCAgEAGZdwkALAfj3cMSoeZkXdIYk6HNZtpTB3GitXDa/QSHJUVLiPc9Ic4cQrpAVKxhLLaaft
hhZqCbpUHIoPSBoEStP1O8L8+HxKEf2M2n8Mp7bfLgkiGNhG2S0xvS+cds5cx99Ym18Gr58ryzBz
96eg8aMCcv0p4eqzBgMYPTbzyJtaoeZ/lFZYnLH3SzP7DPOShvgeeENbQuvML7yc6fKuMEB6AK/0
sX436Rl4Nv3SOoVYgIW7mEMAiBmcHOPtwLkb8NJeO5NYmuT0oXv4r5v0SHjRyw15XYVzeTjF+5AU
Tp2n5yXSs1esLZMJ4XkvVjFdmWsvwXYiXYUI6o6vrGxDKGvqwQK4W1PT5xO86edJaXkFV2OsscEL
4JnYMy1EtL7nOxVEyoGINiEF3ubFMJUxu3i+6ijIp+T2MxPbSKMGfpyEUIGRceqlGw2W/owsSyor
q36RMQ15MMtJsmzz1N4KrM1o0bs/iaQPW162L70P+lryYfB3T4WT+Q32iiu3F82wLwKrf0cX4MGA
/AEw5w2vPq2sCyAz3PUjUeSJQSIn1Eg7e9SKw9Ru/v/pIDBM/fZHGIxhPbdH/KsPc/qzTA7AAVgZ
lj+HYpJ5mUIUldROBL8DPyafUYlz+xEywbF/y/NuLRJSHll3BI8LtnsfhVE0fI9cRptIIKT8jJYm
XJrVZtY=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  <mdssi:RelationshipReference xmlns:mdssi="http://schemas.openxmlformats.org/package/2006/digital-signature" SourceId="rId3"/>
            <mdssi:RelationshipReference xmlns:mdssi="http://schemas.openxmlformats.org/package/2006/digital-signature" SourceId="rId4"/>
            <mdssi:RelationshipReference xmlns:mdssi="http://schemas.openxmlformats.org/package/2006/digital-signature" SourceId="rId5"/>
            <mdssi:RelationshipReference xmlns:mdssi="http://schemas.openxmlformats.org/package/2006/digital-signature" SourceId="rId6"/>
            <mdssi:RelationshipReference xmlns:mdssi="http://schemas.openxmlformats.org/package/2006/digital-signature" SourceId="rId7"/>
            <mdssi:RelationshipReference xmlns:mdssi="http://schemas.openxmlformats.org/package/2006/digital-signature" SourceId="rId8"/>
          </Transform>
          <Transform Algorithm="http://www.w3.org/TR/2001/REC-xml-c14n-20010315"/>
        </Transforms>
        <DigestMethod Algorithm="http://www.w3.org/2001/04/xmlenc#sha256"/>
        <DigestValue>jnkO1F5kZcO8AATKYDfjwinwYvF1Eg8d3NY6+OQyyOQ=</DigestValue>
      </Reference>
      <Reference URI="/xl/calcChain.xml?ContentType=application/vnd.openxmlformats-officedocument.spreadsheetml.calcChain+xml">
        <DigestMethod Algorithm="http://www.w3.org/2001/04/xmlenc#sha256"/>
        <DigestValue>Zy6lDI1nkvX0Y+yUZMtGaNyQmnfRfO4pglooNHougxs=</DigestValue>
      </Reference>
      <Reference URI="/xl/drawings/_rels/vmlDrawing1.v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LLQF6CCIfjb3dFrBWtNElhv3ShnoV7Cmzqz7zlCW6P8=</DigestValue>
      </Reference>
      <Reference URI="/xl/drawings/vmlDrawing1.vml?ContentType=application/vnd.openxmlformats-officedocument.vmlDrawing">
        <DigestMethod Algorithm="http://www.w3.org/2001/04/xmlenc#sha256"/>
        <DigestValue>ZcOOh2VmYgTvM+uAfPQaK+oNvngY9zmmYx4WhGMamBI=</DigestValue>
      </Reference>
      <Reference URI="/xl/media/image1.emf?ContentType=image/x-emf">
        <DigestMethod Algorithm="http://www.w3.org/2001/04/xmlenc#sha256"/>
        <DigestValue>lr1cOtrcQxbHH/BK2yGxeWomWerv0JG9B90GNlD7lhA=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gF3g8jx+XF8EWnJky5c9/OB0L9LeWQNPvStGQ72XwCg=</DigestValue>
      </Reference>
      <Reference URI="/xl/sharedStrings.xml?ContentType=application/vnd.openxmlformats-officedocument.spreadsheetml.sharedStrings+xml">
        <DigestMethod Algorithm="http://www.w3.org/2001/04/xmlenc#sha256"/>
        <DigestValue>yNHo5HhEJxxKrOV2r0s9BKgDjO/G5e0wzF3c61XsSJ4=</DigestValue>
      </Reference>
      <Reference URI="/xl/styles.xml?ContentType=application/vnd.openxmlformats-officedocument.spreadsheetml.styles+xml">
        <DigestMethod Algorithm="http://www.w3.org/2001/04/xmlenc#sha256"/>
        <DigestValue>+Mf/6ejdCC1JhKkpymgtFR0SwtBHJ75W085zHKVm9CQ=</DigestValue>
      </Reference>
      <Reference URI="/xl/theme/theme1.xml?ContentType=application/vnd.openxmlformats-officedocument.theme+xml">
        <DigestMethod Algorithm="http://www.w3.org/2001/04/xmlenc#sha256"/>
        <DigestValue>WXyZplyYRs4gwaxHakV2bwi9hJWAWOsAhG5XaTu1/pg=</DigestValue>
      </Reference>
      <Reference URI="/xl/workbook.xml?ContentType=application/vnd.openxmlformats-officedocument.spreadsheetml.sheet.main+xml">
        <DigestMethod Algorithm="http://www.w3.org/2001/04/xmlenc#sha256"/>
        <DigestValue>bQIH2ydV7uTRTmL66fjUnMjjoN4YUn0Mp8uLFetiSU0=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akUnFniyHKwcqVlub1OZRsfQvqGOzSpgPk/OZAPfvQY=</DigestValue>
      </Reference>
      <Reference URI="/xl/worksheets/sheet1.xml?ContentType=application/vnd.openxmlformats-officedocument.spreadsheetml.worksheet+xml">
        <DigestMethod Algorithm="http://www.w3.org/2001/04/xmlenc#sha256"/>
        <DigestValue>CDt1qXpBAmBAkqfyIydJB4U8vFHf//Th3ckl8iCmZmk=</DigestValue>
      </Reference>
      <Reference URI="/xl/worksheets/sheet2.xml?ContentType=application/vnd.openxmlformats-officedocument.spreadsheetml.worksheet+xml">
        <DigestMethod Algorithm="http://www.w3.org/2001/04/xmlenc#sha256"/>
        <DigestValue>thS5hbY9fPvRa0rKTP6QENB3brOKPBhbomISZ4yCSKo=</DigestValue>
      </Reference>
      <Reference URI="/xl/worksheets/sheet3.xml?ContentType=application/vnd.openxmlformats-officedocument.spreadsheetml.worksheet+xml">
        <DigestMethod Algorithm="http://www.w3.org/2001/04/xmlenc#sha256"/>
        <DigestValue>NSOPRfBt3dEWjXJhP6tOfsFyQefFLYIJaJrUlgcMOPY=</DigestValue>
      </Reference>
      <Reference URI="/xl/worksheets/sheet4.xml?ContentType=application/vnd.openxmlformats-officedocument.spreadsheetml.worksheet+xml">
        <DigestMethod Algorithm="http://www.w3.org/2001/04/xmlenc#sha256"/>
        <DigestValue>BDZc23bZF3JfsyuJ9cWjYvtRuDZBK8EawOIHg8iB0Jc=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2025-08-22T05:08:55Z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>{5117C630-A51E-40F9-A09E-288E4DCE66C0}</SetupID>
          <SignatureImage>iVBORw0KGgoAAAANSUhEUgAAASwAAACWCAYAAABkW7XSAAAQHUlEQVR4Xu2dW68lRRXHz4fwxUR5UZ/9GB5fffI7KCjmaEAuGS9cokFAYg7CoHiJAYxsZ4CogIyG88AlGSAyuAdIGCEEDWMIcYaZcZxpT1Xv7q7Lquqq3rv7dDG/X9I5Z1etWrWquuq/q697qwIAKIQtNwEAYK4gWABQDAgWABQDggUAxYBgAUAxIFgAUAwIFgAUA4IFAMWAYAFAMSBYAFAMCBYAFAOCBQDFgGABQDEgWABQDAgWABQDggUAxYBgAUAxIFgAUAwIFgAUA4IFAMWAYM2cYztb1db24eqUm7Gfcnh7P2/nmJsB8LEFwZo5CBZAB4I1cxAsgA4Ea+YgWAAdCNbMSRes+vP2YcPy1OFqe2ur2jl2rNrZ/7u12jqbroyup7XZqY51TrJsuqSm7i5p34FTzo5L5e2oOqxCefWvZwNzB8GaOZsQrK2t7apJPnV425ikqzLb20a5lYi4flNshLrDguXG3+QHBCul/rVtYO4gWDNnI4LliYIjGs4qQ9fp+E2xkeoOCpb+vxPSGrdNRlpC/evbwNxBsGbOJgQrKBqej8bE95tik1O3vdIzTdy60utf3wbmDoI1cz5OgmWKFIIFQ0CwZo6e2KJg1edfOpHwRaMWhYMRLKluXWboIWFC/evbwNxBsObOaqVirV50shIEe8Lbq7F9QVMnmCcRrHDdbdzNCfW27tUJb0OMG5FDsCAEglUC7WQ3N3d14tqp/FoUphAsv25DgBqhsurWhWrRMmz0bQ3NZ+0/pf5N2cDcQbCgB3mij4UvIOPW79cHcwbBgh7GFQwXX0DGrd+vD+YMggU9jCsYLr6AjFu/Xx/MGQQLehhXMFx8ARm3fl1fc85MvBoLcwLBAoBiQLAAoBgQLAAoBgQLAIoBwQKAYkCwAKAYECwAKAYECwCKAcECgGJAsACgGBCsTPSjHOIjHO4jJO6rU5zXvIgMKVOTHleYHB85tjGCL/rL8B22D2M9khN5NCfs241l+L6DdBCsTNIHsInwXqpe8soMi8smx0eOrYj1/qydSv0UWZeV5ztsL7Hy4b2e2X+hoE4N+pZjqcnbd5AOgpXJdAM4r8ywuGxyfOTYujSrKvctqg25vsP2AuKrmVcIeWHfciw1efsO0kGwMpluAOeVGRaXTY6PHFsT6dXOLrm+w/Y+p05FrBCs2YNgZTLdAM4rMywumxwfObYtgiBI5PrOtReRfsOxGuo7b99BOghWJtMN4Lwyw+KyyfGRY1uT3p5c36GfDGvqbO3bX8KWNym23Fhq0tsKeSBYmWx8AAu/31eTV2ZYXDY5PnJsFdo+IQZFru/o6khIF/F+1adJzoxFk7fvIB0EK5PpBnBemWFx2eT4yLGt29J/KNiQ57thtZoyt53DEXsB4SfV1olFzBL2HaSDYGWyzgAWr4oFB3BemWFx2eT4yLG1f+4r0CaDHN9xHHtBkGx8/8Niydt3kA6ClUnwfEl0MkQGcPBEdF6ZYXHZpP/K9MD6vHNIUrsH+hZxRcU5p+WxoXYKfrosf99BOghWLn3nS7bkb0/5cn58AmWVGRiXRWASinGsWZ9ppzdTKNf03eEKVrUSDL+Nra0rTgNjEfsstO8gGQRrCN5KQW1qcDaDXpoQzSB2yvUM3qwyA+OySP2VacUm6msmsWu7Ed+CYCnENm4FVpfV4Fiy9h0kgWABQDEgWABQDAgWABQDggUAxYBgAUAxIFgAUAwIFgAUA4IFAMWAYAFAMSBYcyZ0R7be6kdI/LuphefeFJ4v/+71ZF/G3entZt4l7tUV8OnZ+TFp+uy8/DXrg9mCYM2ZY8dEwVDPsaknPBqB6Z72iD8PZz4+Uj8L19kl+xIfd3Ee9u2JW5MQkybFbpP1waxBsEpDTbzVaka9n9x7R/lqFWE/7ytNTFtkUn0F317QhxG3IiUmnZJo5zGwPpg3CFZhqIkXnWDeSkJaERnpoQd+Fcm++rHjDvlxY0q18xlWH8wdBKsk9IrHXSU4rESmm5vhVYRedcQma9RX96YCTwdcvLhTY0q1cxhcH8wdBKsYaoGQJp2J/x6mnskaEcCgr20jvTmRHZz0UtypMaXamaxTH8wdBKsUvFWDxOrqXeyEuJkTnayCr/a9UE4Z79DRQIw7NaZUOytDSB/gB2YJglUEoXMwNvLk65msgZWR6KsRLC+OUHyh9NSYUu0a1q0P5g6CVQJ61RC/Z6gWGMkmNInDJ5zDvkITP+ArGHdqTKl2K9auD+YOglUA8VXAatKJE7VGXC2J4tPnKzTxJV/xuFNjSrXTqRuoD+YNgjV3YueHgodolX1PleDDm8CpvlLvzRLqtBDyvZgUa9hZCPmiH5g1CNbMiU0q/1EaY3OFp+exlE36qk1Uuhx3S4IfTYLdRuuD2YJgAUAxIFgAUAwIFgAUA4IFAMWAYAFAMSBYAFAMCBYAFAOCBQDFgGABQDEgWABQDAgWABQDggUAxYBgAUAxIFgAUAwIFgAUA4IFAMWAYAFAMSBYAFAMCBYAFAOCBQDFgGABQDEgWABQDAgWABQDggUAxYBgAUAxIFgAUAwIFkDBfOWaGw50mxoEC6BgvvHN73giMtWm6p4aBAugcM6cORvdzp79SG8ffXSuOnf+vN7On78weDt37rz2dxAgWABQDAgWwBXI5cuXs7c5gGABXIGow0LFhQv/rf7x9rtO7nwZUbCW1eLQoepQsy2WXdbpvWrXyNvdO91T5nS1t2uku/5cgv578ixCsYTSBWJ1LRdWe8JxVHE/sTyLWB/G8gI48Xeu9uMJlW3zhPpS67VQ+2K3CjYZRN5+593qB3fs6v+fe/64PoGu+OCDD6vv3XJXde99v6oe+PlD1c8efLh66JEj1cuvnDCLHygjCVY9ILvJU3+ux6L5v6IWgMUyVkbZLKq0oRzyH8qTBnwollB6U87EzTPjcOt1P5vE/Eh5IT+xPozlCWixMu2NftECKsdwem/XFyRtn1G3wXKhRE6uC+L858zZ6rvfv7M68drr+mT8xYsXq+deOF5dc+3N3tXAZlsc+aPrZnJGEiwfPbjUYBUGqMqTVgZtGTWhdvcq30Ig6j9ngtt0saSlR+NQE95pT6gPon6y2hPrw1iei1unkXN61bZDUltqoXXbLbUvCVXPYhFpL/Tx+BNPVw8/crR64823qjvuuk+LleKxJ57yxKrZbjr0w/Zw8iCYVLBCk1X85q2MMs5hT/Rbtc9/8iGUTUhQQunROLwVSu2nFWczrpif+kOgPY6fWB/G8lz6BEbHu+vZqJh39wVmN1Owlgspr1kRxgQaUnjt729UL7z4kv7fPLGubl9Qn99//9/V0cee9O6/unTpUms7JRMJljGw+iZgi1Hm9P7QNAsIE76lx7+1Ior5sQhNjFB61ROHIEoh8Yz6yWhPrA9jeS5CPBYqfz8eLVCdIu6vyvb7aSmI0wDBUm2umxzpf+ilESDz/+azizpsvOW2H7c2P9pfkR0EkwiWN6kiE7AheKil6QaqtmtWBspvzL8wOZoVkufHsZFiCaVrYnHUn/Shla5vP23QSi3Snn5ikz2S59Rp9dtKqNrYmrhXIlb7XVOwWl/6QzhO6CUmWKHbGL51/S2t3XL5pps9OqMLlh7A5oQTBqg7ybwyHpGBGvMfm/wBQrGE0lticXiEzwtF/QxoT0ekD4fkCSurZiW0XDT2QlmhfdqXdYjaCOJeJ/LOltTkjyGffvSl6ovPLKurXzyl///skVeqe5b/1HknPzxXfeHPS52uts8//rfqN291nW8KlPmIT4wTJ062drfefo+bPTojCtZqBeGNJHdymoNYLuOtZISJ2hHx700O96qfiRxLON0lEof6tDTKm6sRj4ifjPbE+jCWJyGJdSOUlihrP7tG2xIFy8BbYVkI/q4wGjFyty/99XUvTW1X/e54dfPJusNiK6wYObabZjTBsg4VjEMGjR6kXbr5jSyXMQ6f9BYbxFXQv8b99g4ITyiWULpIKA4n3W6PmoROzCE/2jzUHtdPrA9jeTJePxj7qeuOvs8qCcFah0aIvvzsm9XFS5er50+fsQTq+pfeaW2PvvNBddWjx6tP/OF1/XmoYH37xtuTbTfNaIIFAOPTCJNLLP2TR17V/w8VrKu/flOy7aZBsAAKxhQm8zS5mf4/4wS6SvvU4mX9f45gNSfh33vvX63ddTfc5liND4IFUDApgnXJyEgVrNBVwp/c+4vW7ulnnnWzRwfBAiiYMQXLFa2jjz/V2nz1azdaeVOBYAEUjBKgz/y+FqBNCpaJOgy88+77LZtXT5x0zSZhUsGqryyteVWn55L7ZAyMo7u6Frn61XPlrEa4CbMllqeI5ddXF5urf6ELoBr3CmVffyS1a0WO7RCM2OsLnCPXNxJKgD535BX9/6YE68Ff/rb66f2/ru6+54HquhtutfLU9qcn/9I5nJhpBKu5LL+69K2ekR3MQKHYOEPj0H3RI9pJk6dPdEJ5ir58hXALgokQY/jG2BVCmSA5tkNQ/s39N3Z9I2EKUyg9V7BC27U7hw78VTPjC5b+JtvgQBgqFJtmnTj6+iRp8sREJ5an6MtX9AiWaoOb2dcnSe1akWM7CKd9o9c3DimCFVp5pQqWWmk9/4Jfx0EwsmBFJoYzQOyHZY1y7kAyJ8VYPtRbBawbIn27Xh9SHK2tedOlsNrybKSVi33o1m46XumGSjVBzUdkhLJWPQmC5YqTu2pxWfXTwrjpNOg/ob9FPwl55n5y969YrlLVO30VayeMxqiC1T1DJiAMHnGSJwzcTfvoBuNwH/1xRATBrUsk8mUg+dY+TcEKlW0QfFT1xK3bJjwGpOqITWQdg+FTEr0Gtw+8/g746c1zfFqCFSjnrCalR5NKxH1nu7tJNgfNeILl7GSPQZNcZYUH4Nx9uOd4rG94E7cukT7RcVdR6pm+mGCZK7Dmc0ywanQbrHqazV6t6L5y27WWYE2X57Y5GjeMymiCZS2h3VGvcAaINSjMvMhAcvM27sOc2EN9GHniwE/oGxlJdGK4h4Tu6neYYFmouGMT2W1XbOLHbCfO89ocixtGZTTB6rC/6dsJYA2Q2qYZFPW3tiwUWgjFQbZ5H/Xn9XxYcTgCZa/EDNzJI7KOYAliJNTpx+eKmsOIghXub505KC/ZpxPn3A4J1cv1Lly4MOmmfkz1IJhAsAzUjm8OD1aTpjl8WDZ5erLvWZPRXK0tFubg2byPvcDhXI6P1DjE1ZVCT57GLiQQ7iFfxJ/GERurjlWbvOJmu5r2iMHUbFKwqkh/x/zE8vTHAT6dcurQOhb3lPBT9XOnZ5BPxkRx+KucMHpS+aozH1xRyGFof6eWy4kt1ecEuCIy9TY1CNZQJolDrXASJ1EJ5IiCy9D+Ti3XE5v+RaDm/4wvEdgsZQpW8BBmQuYSR0n0iEKUVOFxSd1PsdgMH3obEgdshPIECwCuWBAsACgGBAsAigHBAoBiQLAAoBgQLAAoBgQLAIoBwQKAYkCwAKAYECwAKAYECwCKAcECgGL4P8kInLkvZ7swAAAAAElFTkSuQmCC</SignatureImage>
          <SignatureComments>XML Advanced Electronic Signature</SignatureComments>
          <SignatureType>2</SignatureType>
          <ManifestHashAlgorithm>http://www.w3.org/2001/04/xmlenc#sha256</ManifestHashAlgorithm>
        </SignatureInfoV1>
      </SignatureProperty>
    </SignatureProperties>
  </Object>
  <Object Id="idValidSigLnImg">iVBORw0KGgoAAAANSUhEUgAAASwAAACWCAYAAABkW7XSAAAABGdBTUEAALGPC/xhBQAAAAlwSFlzAAAScwAAEnMBjCK5BwAAEAhJREFUeF7tnVuvJUUVx8+H8MVEeVGf/RgeX33yOygo5mhALhkvXKJBQGIOwqCIxgBGtjNAVESOhvPAJRkgMrgHSBghBA3HEOIMM+M406aqd3fXZVV1Ve/dfbqY3y/pZO+uVatWddf67+rr3qoAAAphy10BADBXECwAKAYECwCKAcECgGJAsACgGBAsACgGBAsAigHBAoBiQLAAoBgQLAAoBgQLAIoBwQKAYkCwAKAYECwAKAYECwCKAcECgGJAsACgGBAsACgGBAsAigHBAoBiQLBmzt7OVrW1fbQ67RZUp6uj21vV1s6eWwDwsQXBmjkIFkAHgjVzECyADgRr5iBYAB0I1sxJF6z6+/ZRw/L00Wp7a6va2durdra2qq3V0tl0dXQ7rc1O1clgnk23qmm7W1Xt7Tj17LhU2Y5qw6qU1/56NjB3EKyZswnB2trarprVp49uG0m6qrO9bdRbiYjrN8VGaDssWG78TXlAsFLaX9sG5g6CNXM2IlieKDii4cwydJuO3xQbqe2gYOnPnZDWuH0y1iW0v74NzB0Ea+ZsQrCCouH5aEx8vyk2OW3bMz3TxG0rvf31bWDuIFgz5+MkWKZIIVgwBARr5ujEFgWrPv/SiYQvGrUoHI5gSW3rOkMPCRPaX98G5g6CNXdWMxVr9tIKgp3w9mxsr9pRJ5gnEaxw223czQn1tu3VCW9DjBuRQ7AgBIJVAm2ym4s7O3HtVHktClMIlt+2IUCNUFlt60rybQ3Nd+0/pf1N2cDcQbCgBznRx8IXkHHb99uDOYNgQQ/jCoaLLyDjtu+3B3MGwYIexhUMF19Axm3fbw/mDIIFPYwrGC6+gIzbvm6vOWcmXo2FOYFgAUAxIFgAUAwIFgAUA4IFAMWAYAFAMSBYAFAMCBYAFAOCBQDFgGABQDEgWABQDAhWJvpRDvERDvcREvfVKc5rXkSG1KlJjytMjo8c2xjBF/1l+A7bh7EeyYk8mhP27cYyfN9BOghWJukD2ER4L1UveXWGxWWT4yPHVsR6f9aO/iuyrijPd9heYuXDez2z/0JBvTboW46lJm/fQToIVibTDeC8OsPissnxkWPr0syq3LeoNuT6DtsLiK9mDpeFfcux1OTtO0gHwcpkugGcV2dYXDY5PnJsTaRXO7vk+g7b+5w+HbFCsGYPgpXJdAM4r86wuGxyfOTYtgiCIJHrO9deRPoPx8G+8/YdpINgZTLdAM6rMywumxwfObY16f3J9R36y7D2vFRj3/4TtrxIseXGUpPeV8gDwcpk4wNY+P++mrw6w+KyyfGRY6vQ9gkxKHJ9R2dHwnoR7199mtWZsWjy9h2kg2BlMt0AzqszLC6bHB85tnVf+g8FG/J8N6xmU+ayczRiLyD8pdo6sYhFwr6DdBCsTNYZwOJVseAAzqszLC6bHB85tvbffQX6ZJDjO45jLwiSje9/WCx5+w7SQbAyCZ4viSZDZAAHT0Tn1RkWl036v0wPbM87hyT1e6BvEVdUnHNaHhvqp+CnK/L3HaSDYOXSd74k8OspX86PJ1BWnYFxWQSSUIxjzfZMO72YQrmm7w5XsBrB8PvY2rriNDAWcZuF9h0kg2ANwZspqEUNzmbQSwnRDGKnXs/gzaozMC6L1H+ZVmyiPePck2W7Ed+CYCnEPoYO/YbHkrXvIAkECwCKAcECgGJAsACgGBAsACgGBAsAigHBAoBiQLAAoBgQLAAoBgQLAIoBwZozoTuy9VI/QuLfTS0896bwfPl3ryf7kt6MYN4l7rUV8OnZ+TEl2Xnla7YHswXBmjN7e6JgqOfY1BMejcB0T3vEn4czHx+pn4Xr7JJ9iY+7OA/79sStSYgp2W6T7cGsQbBKQyXeajaj3k/uvaN8NYuwn/eVEtMWmVRfwbcX9GHErUiJKcfOY2B7MG8QrMJQiRdNMG8mIc2IjPWhB34Vyb76seMO+XFjSrXzGdYezB0EqyT0jMedJTisRKbLzfAsQs86Yska9dW9qcDTARcv7tSYUu0cBrcHcwfBKoZaIKSkM/Hfw9STrBEBDPraNtY3J7KDSS/FnRpTqp3JOu3B3EGwSsGbNUisrt7FToibJdFkFXy174Vy6niHjgZi3KkxpdpZBcL6AX5gliBYRRA6B2MjJ19PsgZmRqKvRrC8OELxhdanxpRq17BuezB3EKwS0LOG+D1DtcBINqEkDp9wDvsKJX7AVzDu1JhS7Vas3R7MHQSrAOKzgFXSiYlaI86WRPHp8xVKfMlXPO7UmFLt9NoNtAfzBsGaO7HzQ8FDtPq+qu6L78NL4FRfqfdmCW1aCOVeTGvaWQjloh+YNQjWzIkllf8ojbG4wtPzWMomfdUmar0cd0uCn1S7jbYHswXBAoBiQLAAoBgQLAAoBgQLAIoBwQKAYkCwAKAYECwAKAYECwCKAcECgGJAsACgGBAsACgGBAsAigHBAoBiQLAAoBgQLAAoBgQLAIoBwQKAYkCwAKAYECwAKAYECwCKAcECgGJAsACgGBAsACgGBAsAigHBAoBiQLAAoBgQLICC+co1NxzqMjUIFkDBfOOb3/FEZKpFtT01CBZA4Zw5cza6nD37kV4++uhcde78eb2cP39h8HLu3Hnt7zBAsACgGBAsgCuQy5cvZy9zAMECuAJRh4WKCxf+W/3j7Xfd4tkyomAtq8WRI9WRZlksu6KD/WrXKNvdP+ipc1Dt7xrrXX8uQf89ZRahWELrBWJtLRdWf8Jx9PiJlVnEtmGsLIATf+dqv9oN1W3LhPZS27VQ+2K3CnYZRN5+593qB3fs6s/PPX9Cn0BXfPDBh9X3brmruve+X1YP/Pzh6mcPPlI9/Oix6uVXTjoeDo+RBKsekF3y1N/rsWh+VtQCsFjG6iibRZU2lEP+Q2XSgA/FElpvVG1xy8w43Hbd7yYxP1JZyE9sG8bKBLRYmfbGdtECKsdwsL/rC5K2z2jbYLlQIie3BXH+c+Zs9d3v31mdfO11fTL+4sWL1XMvnKiuufZm72pgsyyO/cF1MzkjCZaPHlxqsAoDVJVJM4O2jkqo3f3KtxCI+s9JcJsulrT10ThUwjv9CW2DqJ+s/sS2YazMxW3TKDlY9U2c6a1mpm47Qv+SUO0sFpH+Qh9PPPl09cijx6s33nyruuOu+7RYKR5/8k+eWDXLTUd+2B5OHgaTClYoWcVfXrOOc9gT/VXt8598CGUTEpTQ+mgc3gzFFL46sVufMT/1l0B/HD+xbRgrc+kTGB3vrmejYt5dLKrdTMFaLqSyZkYYE2hI4bW/v1G98OJL+rN5Yl3dvqC+v//+v6vjjz/l3X916dIlw8t0TCRYxsDqS8AWo87BslqaFYSEb+nxb82IYn4sQokRWt8XhyBKIfGM+snoT2wbxspchHgsVPliWQtUp4jV/u5utb8UxGmAYKk+112ObH/opREg83Pz3UUdNt5y249bmx/ddZ9rMgmTCJaXVJEEbAgeamm6gartmpmB8hvzLyRHM0Py/Dg2Uiyh9ZpYHPU3fWil21ssh83UIv3pJ5bskTKnTWu7rYSqja2JeyVi3cwo7M/FE6zWl/4SjhN6iQlW6DaGb11/S2u3XL7pFo/O6IKlB7CZcMIAdZPMq+MRGagx/7HkDxCKJbS+JRaHR/i8UNTPgP50RLbhkDJhZtXMhJaLxl6oK/SvmXF6y2K/E3lnSeryx5BPP/ZS9cVnltXVL57Wnz977JXqnuU/ddmpD89VX/jzUq9Xy+ef+Fv167e6jW8KlPmIT4yTJ0+1drfefo9bPDojCtZqBuGNJDc5zUEs1/FmMkKidkT8e8nhXvUzkWMJr3eJxKG+LY365mzEI+Inoz+xbRgrk5DEuhFKS5S1n12jb4mCZeDNsCwEf1cYjRi5y5f++rq3Ti1X/fZEdfOpeoPFZlgxcmw3zWiCZR0qGIcMGj1Iu/XmL7Jcxzh80ktsEIf9a9xf74DwhGIJrRcJxeGst/ujktCJOeRHm4f64/qJbcNYmYy3HYz91G2Ovu8I1ro0QvTlZ9+sLl66XD1/cMYSqOtfeqe1Pf7OB9VVj52oPvH71/X3oYL17RtvT7bdNKMJFgCMTyNMLrH1nzz2qv48VLCu/vpNybabBsECKBhTmMzT5Ob6/xkn0NW6Ty1e1p9zBKs5Cf/ee/9q7a674TbXbHQQLICCSRGsS0ZBqmCFrhL+5N5ftHZPP/OsWzw6CBZAwYwpWK5oHX+iuwP+q1+70SqbCgQLoGCUAH3md7UAbVKwTNRh4J1332/ZvHrylGs2CZMKVn1lac2rOj2X3CdjYBzd1bXI1a+eK2c1wk2YLbEyRay8vrrYXP0LXQDVuFco+7ZHUr9W5NgOwYi9vsA5cnsjoQToc8de0Z83JVgPPvSb6qf3/6q6+54HqutuuNUqU8sfn/pL53BiphGs5rL86tK3ekZ2MAOFYuMMjUNvix7RTkqePtEJlSn6yhXCLQgmQozhG2NXCHWC5NgOQfk399/Y7Y2EKUyh9bmCFVqu3Tly6K+aGV+w9C/ZBgfCUKHYNOvE0bdNkpInJjqxMkVfuaJHsFQf3MK+bZLUrxU5toNw+jd6e+OQIlihmVeqYKmZ1vMv+G0cBiMLViQxnAFiPyxr1HMHkpkUY/lQbxWwboj07Xp9SHG0tuZNl8Jsy7ORZi72oVu76HilGypVgpqPyAh1hRtNXU1qkcTJnbW4rLbTwrjpNOg/YXuLfhLKzP3k7l+xnm7e2VaxfsJojCpY3TNkAsLgEZM8YeBu2kc3GIf76I8jIghuWyKRHwPJt/ZpClaoboPgY5W4dd+Ex4BUG7FE1jEYPiXRa3C3gbe9A356yxyflmAF6jmzSenRpBJx39nuLpLNYTOeYDk72WNQkscH4Nx9uOd4rF94E7ctkT7RcWdR6pm+mGCZM7Dme0ywanQfhJmaOuQ1Zyt6W7n9Wkuwpitz+xyNG0ZlNMGyptDuqFc4A8QaFGZZZCC5ZRv3MVCwQnGIAz9h28hIohPDPSR0Z7/DBMtCxR1LZLdfscSP2U5c5vU5FjeMymiC1WH/0rcJYA2Q2qYZFPWvtiwUWgjFQbZ5HzHBSvVhxeEIlD0TM3CTR2QdwRLESGjTj88VNYcRBSu8vR0/GWXJPp0453ZIqF6ud+HChUkX9Weqh8EEgmWgdnx7wrJOmubwYdmU6WTft5LRnK0tFubg2byP/cDhXI6P1DjE2ZVCJ09jFxII95Av4k/jiI3VxqpPXnWzX01/xGBqNilYse0d8xMrG+rTqacOrWNxTwl/VT93egb5ZEwUhz/LCaOTyled+eCKQg5Dt3dqvZzYUn1OgCsiUy9Tg2ANZZI41AwnMYlKIEcUXIZu79R6PbHpfwRqPmf8iMBmKVOwgocwEzKXOEqiRxSipAqPS+p+isVm+NDLkDhgI5QnWABwxYJgAUAxIFgAUAwIFgAUA4IFAMWAYAFAMSBYAFAMCBYAFAOCBQDFgGABQDEgWABQDAgWABTD/wHJCJy5hzw7fgAAAABJRU5ErkJggg==</Object>
  <Object Id="idInvalidSigLnImg">iVBORw0KGgoAAAANSUhEUgAAASwAAACWCAYAAABkW7XSAAAABGdBTUEAALGPC/xhBQAAAAlwSFlzAAAScwAAEnMBjCK5BwAAEAhJREFUeF7tnVuvJUUVx8+H8MVEeVGf/RgeX33yOygo5mhALhkvXKJBQGIOwqCIxgBGtjNAVESOhvPAJRkgMrgHSBghBA3HEOIMM+M406aqd3fXZVV1Ve/dfbqY3y/pZO+uVatWddf67+rr3qoAAAphy10BADBXECwAKAYECwCKAcECgGJAsACgGBAsACgGBAsAigHBAoBiQLAAoBgQLAAoBgQLAIoBwQKAYkCwAKAYECwAKAYECwCKAcECgGJAsACgGBAsACgGBAsAigHBAoBiQLBmzt7OVrW1fbQ67RZUp6uj21vV1s6eWwDwsQXBmjkIFkAHgjVzECyADgRr5iBYAB0I1sxJF6z6+/ZRw/L00Wp7a6va2durdra2qq3V0tl0dXQ7rc1O1clgnk23qmm7W1Xt7Tj17LhU2Y5qw6qU1/56NjB3EKyZswnB2trarprVp49uG0m6qrO9bdRbiYjrN8VGaDssWG78TXlAsFLaX9sG5g6CNXM2IlieKDii4cwydJuO3xQbqe2gYOnPnZDWuH0y1iW0v74NzB0Ea+ZsQrCCouH5aEx8vyk2OW3bMz3TxG0rvf31bWDuIFgz5+MkWKZIIVgwBARr5ujEFgWrPv/SiYQvGrUoHI5gSW3rOkMPCRPaX98G5g6CNXdWMxVr9tIKgp3w9mxsr9pRJ5gnEaxw223czQn1tu3VCW9DjBuRQ7AgBIJVAm2ym4s7O3HtVHktClMIlt+2IUCNUFlt60rybQ3Nd+0/pf1N2cDcQbCgBznRx8IXkHHb99uDOYNgQQ/jCoaLLyDjtu+3B3MGwYIexhUMF19Axm3fbw/mDIIFPYwrGC6+gIzbvm6vOWcmXo2FOYFgAUAxIFgAUAwIFgAUA4IFAMWAYAFAMSBYAFAMCBYAFAOCBQDFgGABQDEgWABQDAhWJvpRDvERDvcREvfVKc5rXkSG1KlJjytMjo8c2xjBF/1l+A7bh7EeyYk8mhP27cYyfN9BOghWJukD2ER4L1UveXWGxWWT4yPHVsR6f9aO/iuyrijPd9heYuXDez2z/0JBvTboW46lJm/fQToIVibTDeC8OsPissnxkWPr0syq3LeoNuT6DtsLiK9mDpeFfcux1OTtO0gHwcpkugGcV2dYXDY5PnJsTaRXO7vk+g7b+5w+HbFCsGYPgpXJdAM4r86wuGxyfOTYtgiCIJHrO9deRPoPx8G+8/YdpINgZTLdAM6rMywumxwfObY16f3J9R36y7D2vFRj3/4TtrxIseXGUpPeV8gDwcpk4wNY+P++mrw6w+KyyfGRY6vQ9gkxKHJ9R2dHwnoR7199mtWZsWjy9h2kg2BlMt0AzqszLC6bHB85tnVf+g8FG/J8N6xmU+ayczRiLyD8pdo6sYhFwr6DdBCsTNYZwOJVseAAzqszLC6bHB85tvbffQX6ZJDjO45jLwiSje9/WCx5+w7SQbAyCZ4viSZDZAAHT0Tn1RkWl036v0wPbM87hyT1e6BvEVdUnHNaHhvqp+CnK/L3HaSDYOXSd74k8OspX86PJ1BWnYFxWQSSUIxjzfZMO72YQrmm7w5XsBrB8PvY2rriNDAWcZuF9h0kg2ANwZspqEUNzmbQSwnRDGKnXs/gzaozMC6L1H+ZVmyiPePck2W7Ed+CYCnEPoYO/YbHkrXvIAkECwCKAcECgGJAsACgGBAsACgGBAsAigHBAoBiQLAAoBgQLAAoBgQLAIoBwZozoTuy9VI/QuLfTS0896bwfPl3ryf7kt6MYN4l7rUV8OnZ+TEl2Xnla7YHswXBmjN7e6JgqOfY1BMejcB0T3vEn4czHx+pn4Xr7JJ9iY+7OA/79sStSYgp2W6T7cGsQbBKQyXeajaj3k/uvaN8NYuwn/eVEtMWmVRfwbcX9GHErUiJKcfOY2B7MG8QrMJQiRdNMG8mIc2IjPWhB34Vyb76seMO+XFjSrXzGdYezB0EqyT0jMedJTisRKbLzfAsQs86Yska9dW9qcDTARcv7tSYUu0cBrcHcwfBKoZaIKSkM/Hfw9STrBEBDPraNtY3J7KDSS/FnRpTqp3JOu3B3EGwSsGbNUisrt7FToibJdFkFXy174Vy6niHjgZi3KkxpdpZBcL6AX5gliBYRRA6B2MjJ19PsgZmRqKvRrC8OELxhdanxpRq17BuezB3EKwS0LOG+D1DtcBINqEkDp9wDvsKJX7AVzDu1JhS7Vas3R7MHQSrAOKzgFXSiYlaI86WRPHp8xVKfMlXPO7UmFLt9NoNtAfzBsGaO7HzQ8FDtPq+qu6L78NL4FRfqfdmCW1aCOVeTGvaWQjloh+YNQjWzIkllf8ojbG4wtPzWMomfdUmar0cd0uCn1S7jbYHswXBAoBiQLAAoBgQLAAoBgQLAIoBwQKAYkCwAKAYECwAKAYECwCKAcECgGJAsACgGBAsACgGBAsAigHBAoBiQLAAoBgQLAAoBgQLAIoBwQKAYkCwAKAYECwAKAYECwCKAcECgGJAsACgGBAsACgGBAsAigHBAoBiQLAAoBgQLICC+co1NxzqMjUIFkDBfOOb3/FEZKpFtT01CBZA4Zw5cza6nD37kV4++uhcde78eb2cP39h8HLu3Hnt7zBAsACgGBAsgCuQy5cvZy9zAMECuAJRh4WKCxf+W/3j7Xfd4tkyomAtq8WRI9WRZlksu6KD/WrXKNvdP+ipc1Dt7xrrXX8uQf89ZRahWELrBWJtLRdWf8Jx9PiJlVnEtmGsLIATf+dqv9oN1W3LhPZS27VQ+2K3CnYZRN5+593qB3fs6s/PPX9Cn0BXfPDBh9X3brmruve+X1YP/Pzh6mcPPlI9/Oix6uVXTjoeDo+RBKsekF3y1N/rsWh+VtQCsFjG6iibRZU2lEP+Q2XSgA/FElpvVG1xy8w43Hbd7yYxP1JZyE9sG8bKBLRYmfbGdtECKsdwsL/rC5K2z2jbYLlQIie3BXH+c+Zs9d3v31mdfO11fTL+4sWL1XMvnKiuufZm72pgsyyO/cF1MzkjCZaPHlxqsAoDVJVJM4O2jkqo3f3KtxCI+s9JcJsulrT10ThUwjv9CW2DqJ+s/sS2YazMxW3TKDlY9U2c6a1mpm47Qv+SUO0sFpH+Qh9PPPl09cijx6s33nyruuOu+7RYKR5/8k+eWDXLTUd+2B5OHgaTClYoWcVfXrOOc9gT/VXt8598CGUTEpTQ+mgc3gzFFL46sVufMT/1l0B/HD+xbRgrc+kTGB3vrmejYt5dLKrdTMFaLqSyZkYYE2hI4bW/v1G98OJL+rN5Yl3dvqC+v//+v6vjjz/l3X916dIlw8t0TCRYxsDqS8AWo87BslqaFYSEb+nxb82IYn4sQokRWt8XhyBKIfGM+snoT2wbxspchHgsVPliWQtUp4jV/u5utb8UxGmAYKk+112ObH/opREg83Pz3UUdNt5y249bmx/ddZ9rMgmTCJaXVJEEbAgeamm6gartmpmB8hvzLyRHM0Py/Dg2Uiyh9ZpYHPU3fWil21ssh83UIv3pJ5bskTKnTWu7rYSqja2JeyVi3cwo7M/FE6zWl/4SjhN6iQlW6DaGb11/S2u3XL7pFo/O6IKlB7CZcMIAdZPMq+MRGagx/7HkDxCKJbS+JRaHR/i8UNTPgP50RLbhkDJhZtXMhJaLxl6oK/SvmXF6y2K/E3lnSeryx5BPP/ZS9cVnltXVL57Wnz977JXqnuU/ddmpD89VX/jzUq9Xy+ef+Fv167e6jW8KlPmIT4yTJ0+1drfefo9bPDojCtZqBuGNJDc5zUEs1/FmMkKidkT8e8nhXvUzkWMJr3eJxKG+LY365mzEI+Inoz+xbRgrk5DEuhFKS5S1n12jb4mCZeDNsCwEf1cYjRi5y5f++rq3Ti1X/fZEdfOpeoPFZlgxcmw3zWiCZR0qGIcMGj1Iu/XmL7Jcxzh80ktsEIf9a9xf74DwhGIJrRcJxeGst/ujktCJOeRHm4f64/qJbcNYmYy3HYz91G2Ovu8I1ro0QvTlZ9+sLl66XD1/cMYSqOtfeqe1Pf7OB9VVj52oPvH71/X3oYL17RtvT7bdNKMJFgCMTyNMLrH1nzz2qv48VLCu/vpNybabBsECKBhTmMzT5Ob6/xkn0NW6Ty1e1p9zBKs5Cf/ee/9q7a674TbXbHQQLICCSRGsS0ZBqmCFrhL+5N5ftHZPP/OsWzw6CBZAwYwpWK5oHX+iuwP+q1+70SqbCgQLoGCUAH3md7UAbVKwTNRh4J1332/ZvHrylGs2CZMKVn1lac2rOj2X3CdjYBzd1bXI1a+eK2c1wk2YLbEyRay8vrrYXP0LXQDVuFco+7ZHUr9W5NgOwYi9vsA5cnsjoQToc8de0Z83JVgPPvSb6qf3/6q6+54HqutuuNUqU8sfn/pL53BiphGs5rL86tK3ekZ2MAOFYuMMjUNvix7RTkqePtEJlSn6yhXCLQgmQozhG2NXCHWC5NgOQfk399/Y7Y2EKUyh9bmCFVqu3Tly6K+aGV+w9C/ZBgfCUKHYNOvE0bdNkpInJjqxMkVfuaJHsFQf3MK+bZLUrxU5toNw+jd6e+OQIlihmVeqYKmZ1vMv+G0cBiMLViQxnAFiPyxr1HMHkpkUY/lQbxWwboj07Xp9SHG0tuZNl8Jsy7ORZi72oVu76HilGypVgpqPyAh1hRtNXU1qkcTJnbW4rLbTwrjpNOg/YXuLfhLKzP3k7l+xnm7e2VaxfsJojCpY3TNkAsLgEZM8YeBu2kc3GIf76I8jIghuWyKRHwPJt/ZpClaoboPgY5W4dd+Ex4BUG7FE1jEYPiXRa3C3gbe9A356yxyflmAF6jmzSenRpBJx39nuLpLNYTOeYDk72WNQkscH4Nx9uOd4rF94E7ctkT7RcWdR6pm+mGCZM7Dme0ywanQfhJmaOuQ1Zyt6W7n9Wkuwpitz+xyNG0ZlNMGyptDuqFc4A8QaFGZZZCC5ZRv3MVCwQnGIAz9h28hIohPDPSR0Z7/DBMtCxR1LZLdfscSP2U5c5vU5FjeMymiC1WH/0rcJYA2Q2qYZFPWvtiwUWgjFQbZ5HzHBSvVhxeEIlD0TM3CTR2QdwRLESGjTj88VNYcRBSu8vR0/GWXJPp0453ZIqF6ud+HChUkX9Weqh8EEgmWgdnx7wrJOmubwYdmU6WTft5LRnK0tFubg2byP/cDhXI6P1DjE2ZVCJ09jFxII95Av4k/jiI3VxqpPXnWzX01/xGBqNilYse0d8xMrG+rTqacOrWNxTwl/VT93egb5ZEwUhz/LCaOTyled+eCKQg5Dt3dqvZzYUn1OgCsiUy9Tg2ANZZI41AwnMYlKIEcUXIZu79R6PbHpfwRqPmf8iMBmKVOwgocwEzKXOEqiRxSipAqPS+p+isVm+NDLkDhgI5QnWABwxYJgAUAxIFgAUAwIFgAUA4IFAMWAYAFAMSBYAFAMCBYAFAOCBQDFgGABQDEgWABQDAgWABTD/wHJCJy5hzw7fgAAAABJRU5ErkJggg==</Object>
  <Object>
    <xd:QualifyingProperties xmlns:xd="http://uri.etsi.org/01903/v1.3.2#" Target="#idPackageSignature">
      <xd:SignedProperties Id="idSignedProperties">
        <xd:SignedSignatureProperties>
          <xd:SigningTime>2025-08-22T05:08:55Z</xd:SigningTime>
          <xd:SigningCertificate>
            <xd:Cert>
              <xd:CertDigest>
                <DigestMethod Algorithm="http://www.w3.org/2001/04/xmlenc#sha256"/>
                <DigestValue>iEvIu0zrdblExE0htqoHrKQimd9TTe/0Z5sNJIWqmI4=</DigestValue>
              </xd:CertDigest>
              <xd:IssuerSerial>
                <X509IssuerName>CN=CA of RoA, 2.5.4.5=#130131, O=EKENG CJSC, C=AM</X509IssuerName>
                <X509SerialNumber>7098194724916414511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  <xd:SignedDataObjectProperties>
          <xd:CommitmentTypeIndication>
            <xd:CommitmentTypeId>
              <xd:Identifier>http://uri.etsi.org/01903/v1.2.2#ProofOfOrigin</xd:Identifier>
              <xd:Description>Created and approved this document</xd:Description>
            </xd:CommitmentTypeId>
            <xd:AllSignedDataObjects/>
            <xd:CommitmentTypeQualifiers>
              <xd:CommitmentTypeQualifier>XML Advanced Electronic Signature</xd:CommitmentTypeQualifier>
            </xd:CommitmentTypeQualifiers>
          </xd:CommitmentTypeIndication>
        </xd:SignedDataObjectProperties>
      </xd:SignedProperties>
      <xd:UnsignedProperties>
        <xd:UnsignedSignatureProperties>
          <xd:SignatureTimeStamp Id="TS-24fc03fb-d0f0-4f64-9d78-41f8941a03b9">
            <CanonicalizationMethod Algorithm="http://www.w3.org/2001/10/xml-exc-c14n#"/>
            <xd:EncapsulatedTimeStamp Id="ETS-24fc03fb-d0f0-4f64-9d78-41f8941a03b9">MIINNgYJKoZIhvcNAQcCoIINJzCCDSMCAQMxDzANBglghkgBZQMEAgEFADBoBgsqhkiG9w0BCRABBKBZBFcwVQIBAQYCKgMwMTANBglghkgBZQMEAgEFAAQgmgqo32kRGvn5NL09pBZFEpoTL7UZVALfANeLm4FRf1YCCEn+mO0JQwWdGA8yMDI1MDgyMjA1MDkxM1qgggp7MIIEuDCCAqCgAwIBAgIIayqmx5UWUmkwDQYJKoZIhvcNAQELBQAwUDELMAkGA1UEBhMCQU0xGjAYBgNVBAoMEUdvdmVybm1lbnQgb2YgUm9BMQowCAYDVQQFEwExMRkwFwYDVQQDDBBOYXRpb25hbCBSb290IENBMB4XDTIyMDEwMzEzNDc0OFoXDTM2MDEwMzEzNDc0OFowODEUMBIGA1UEAwwLVFNBIFNlcnZpY2UxEzARBgNVBAoMCkVLRU5HIENKU0MxCzAJBgNVBAYTAkFNMIIBIjANBgkqhkiG9w0BAQEFAAOCAQ8AMIIBCgKCAQEAudu+7LH+TwAE71tDWPULF4fquJvNYH7QMc48PWQaIEj2OXZQmVrEjvjcq0yLLxGalU7S4BmaipHciaFQLz0qhF2i41pMgB3GGXA2RlxJ9L77j89I+OfKQGaoch43aWlBXFyaI+nkerVHiqdx6X2bzA5ITMkwpnhp8Cyep+oUNTZr7JxG5PTeHeSo892zg7MZXLBNYrpk9OSPkX6FUWAjccQCenSDs+XYSO/BNdgwSr2KfN5vLdQxT8l5H3fWLBeUgjVAptusFiH7IyyPHZhduSPgHu2EiXwAdgMrrA8y/DajQqyoLjgzXBzoj2ojsLPw5m2O6EGmP2w2ZeVXww3/AQIDAQABo4GtMIGqMB0GA1UdDgQWBBRFMMX1XXUlIWny1yZbJIdTF/8ROjAMBgNVHRMBAf8EAjAAMB8GA1UdIwQYMBaAFNFuenbCh0WIEfieWiWp7OoqbOKtMDIGA1UdHwQrMCkwJ6AloCOGIWh0dHA6Ly9jcmwucGtpLmFtL3Jvb3RjYV8yMDEzLmNybDAOBgNVHQ8BAf8EBAMCB4AwFgYDVR0lAQH/BAwwCgYIKwYBBQUHAwgwDQYJKoZIhvcNAQELBQADggIBAAHwfbS/bTmwyB18jTGYPOfTRQmlDbq1NypHBs467ZsGo2vfGRsUDENx1CXfCiHXaB/WSBaYM4Ve8xh7WHEFW6GBWo7pyApvFVYlRliCG9AFAmPWPvjGgEyud/Mg/VtfBUMI88mKXfj2tfdc4tJo7GqBIczu3kRj6ymWyo/DxYjwtYERf6+2hrs7jV1uZbnCPl62yuy5m/fE5w+4gMvO7iNeqABFx6f+z4F+zXQD+KrcTmxmLxLtz7CbuDbxCsXVPf4/4MhhaLFOVHUyoq+UYmNnv6VjmmodPfDFZKrosBd5jqd3+3Z/OqWwUvSkqd+FuRqXbDOqzfCgWZyzfFFrZItQ3ZdEousznHHxNwTE+EbWOPLkCYfPp+DWfGIoXHbPCBRHR970SejfqdyQYNRKgvlc5+1MMw9FYXrgVKquC0tyo2xdglT7DgW27LT1bP5h6ENCtQfPHzMGxHTwhiKG5qQZiJPNe/VGM6BarLUlduo3SQsdsOSHksa2Lf7csCZuMRgSJmLZBed5SAgtipL1/NSKNX4iibschQFebZgpPk8x0r0dFKTVolwwTELqnDd8Gk2CW9Yxmc61542wfA8K9wpnX9G/djHb/4VBXMy/yik7C+iVzFzChlcsvv/IHhkj580E1foFlGp0fixxLD/qckbHFDDxhW9KDVr2pABRO0/mMIIFuzCCA6OgAwIBAgIIRu+jduAP1YMwDQYJKoZIhvcNAQELBQAwUDELMAkGA1UEBhMCQU0xGjAYBgNVBAoMEUdvdmVybm1lbnQgb2YgUm9BMQowCAYDVQQFEwExMRkwFwYDVQQDDBBOYXRpb25hbCBSb290IENBMB4XDTEzMTAyNjIyMTU1M1oXDTM4MTAyNjIyMTU1M1owUDELMAkGA1UEBhMCQU0xGjAYBgNVBAoMEUdvdmVybm1lbnQgb2YgUm9BMQowCAYDVQQFEwExMRkwFwYDVQQDDBBOYXRpb25hbCBSb290IENBMIICIjANBgkqhkiG9w0BAQEFAAOCAg8AMIICCgKCAgEAmJ0H9EibeDG8UFsAn06Ln0rYMNZWzeV+upnK66nQ1aXzkFWb3PBc7+AklMssGvQf0gnywkas0REDwpU9KHtMwYeU6t5Oer+YJdlMsqsGzheV/51/DnpBwf2GH6p4im7WqJNEcVoCLMXk5ugKtHKxowZMq0l9yEDnh0p/GIPKWY8pfbWKilY6GI3T9W1n2W22p5wamuhygBSqoRzkIuB3gGohEfel7qxTI3ZU4o51xq13llQYYxZKqVKCNrBdAhtiEb7fq+ScnYm9c6IvXd2kWpxeCM9aZWEquNods5dExgkI4sC1564NL1dEYfIF3fQ+wfLDM9WM5wgBIYSSnj//rvJ1i+eYJ5tbBn6D+95nMM61oyspamWVxaePyRdBRsuj5FTfOSx20PQqrKYOk9YdevxOnfk9YyfiASbrtMCMiMPkZ9k7fcvGEawO8WgA6rOv9lTx8O4j3yWg6QAfE+8OhxMt/zia6Cc3OY8qgcuKn6dQPuD+A1cy59fEBIGitL2bDAKraoqFWHlC6tSHiDBZ76QC0cpcATeyrvDFMJX1/1GG9pINczHghulhrYEdbxHvBmzmrkQXsUGCCapiwKIJYaLuIyeZKx34Mn1XPd5TAENPUk5Ba2q23/aueOGZXxLspbsjZB3mDAH2RmM2xyo/5Lj6iN1It7RrRfdgeDPHo50CAwEAAaOBmDCBlTAdBgNVHQ4EFgQU0W56dsKHRYgR+J5aJans6ips4q0wDwYDVR0TAQH/BAUwAwEB/zAfBgNVHSMEGDAWgBTRbnp2wodFiBH4nlolqezqKmzirTAyBgNVHR8EKzApMCegJaAjhiFodHRwOi8vY3JsLnBraS5hbS9yb290Y2FfMjAxMy5jcmwwDgYDVR0PAQH/BAQDAgEGMA0GCSqGSIb3DQEBCwUAA4ICAQAuzwyJgRYU0vH94gmabhw7V8VMxU2rU46+4nrIwQEu7PbcIeBWqTokVuzcetAGzIqjZI77pjTSktrDuWPlvCX05TDIPIa07JVp9gABT92HaRTQm0by7jsne80MRMkezGLFJV224faTqSK6Zzrq47gx5yFjZEqpt7qH9IMsf0/hiVVUjcl3P7V+eqcnK6WcHP9l8Qf3hGEyi/rL3of8r2VwePlfHewyGoNf8lSSWUKwntOQG1YzNdTQusi5GgtOJ9A8xJsZtnFm6XRwfsSD54pX5RkZL9mJJrd8Wfs4FLFt/T9GvjT7aFIZ64xOCa1kZ0VzRX+TdAcFyWgyyJwoihp/m3B5ZyeKo7kIbxKQGFv2O+QZwVYuqyTpMrQEGgN/HGU1G8Sa6mB4qgJuoXd54nMEeZaHR3dbYNeXb6Dy2RvyLT1oiokkNSayRfVBQP2o7kqVu2SMgf2j8UnKdvaOcU+Z+5kIng84zl6Y6zv0L6KQAJDYpf+saBpi+fVQwBHq2G/N3BWBKLcwBjrbS9lk8KX7ehHYF+f8rhm8f3y59uRELAZ/49dSiPonKCsB/iJvcYZ/CksysiqYDBoYY9ksIxnYHUB/+Ee4MqKrpMTcwUvn1PtLKogEocOuZ7hciqlIYZgavKwp7yjEMUerq1vZ02E613sISACr6PFdeW3Rr6WAezGCAiIwggIeAgEBMFwwUDELMAkGA1UEBhMCQU0xGjAYBgNVBAoMEUdvdmVybm1lbnQgb2YgUm9BMQowCAYDVQQFEwExMRkwFwYDVQQDDBBOYXRpb25hbCBSb290IENBAghrKqbHlRZSaTANBglghkgBZQMEAgEFAKCBmDAaBgkqhkiG9w0BCQMxDQYLKoZIhvcNAQkQAQQwHAYJKoZIhvcNAQkFMQ8XDTI1MDgyMjA1MDkxM1owKwYLKoZIhvcNAQkQAgwxHDAaMBgwFgQUqRkz6o2gsq1/srZCiFIVJLz3P90wLwYJKoZIhvcNAQkEMSIEIEfmMsoorm02leOG9dFgz7WrNLHv0sVrBa1nhc7cpIrSMA0GCSqGSIb3DQEBAQUABIIBABh6PAqul3WnX/yUR2N7eFnMj56zJjftXFk2HMk6P9yZY7pPjVzSJLJe2VMdrt87681tZcOjmh/iFChjtX4/buDTwTs53lLDktPZEPg6iJb07bm5YN3WfW94AxOSBpwvEfT3rT5oaaCV88UwfVjXYF5vv8WxeiKWTDlvVzouKHGg9I+cWDv7pdk7tw5rQF/4AnR1xfVLxivAQaLPIKLrHvYX+Uqk2tCpYj8AWLt7wn3dy6Axi+ubLd/d52YCzH/gaPf2HXMrWh4zbgQ2NESKiukd6Cd9BBuatCUCPusqtaS7N1kpzBc1PhDhuYXPcAzt/pS2CWdhmh32V25ELLrUi60=</xd:EncapsulatedTimeStamp>
          </xd:SignatureTimeStamp>
          <xd:CompleteCertificateRefs>
            <xd:CertRefs>
              <xd:Cert>
                <xd:CertDigest>
                  <DigestMethod Algorithm="http://www.w3.org/2001/04/xmlenc#sha256"/>
                  <DigestValue>x/LJRZ3ogJB4OMf2GwTLCvwGjKDyWEvrphAs42T86Pw=</DigestValue>
                </xd:CertDigest>
                <xd:IssuerSerial>
                  <X509IssuerName>CN=National Root CA,2.5.4.5=#130131,O=Government of RoA,C=AM</X509IssuerName>
                  <X509SerialNumber>4096402352182172534</X509SerialNumber>
                </xd:IssuerSerial>
              </xd:Cert>
              <xd:Cert>
                <xd:CertDigest>
                  <DigestMethod Algorithm="http://www.w3.org/2001/04/xmlenc#sha256"/>
                  <DigestValue>LKTqu40m5yjO43+USnKd5teyMQfAkH9SLwYG/H5wmEw=</DigestValue>
                </xd:CertDigest>
                <xd:IssuerSerial>
                  <X509IssuerName>CN=National Root CA,2.5.4.5=#130131,O=Government of RoA,C=AM</X509IssuerName>
                  <X509SerialNumber>7722167887210107497</X509SerialNumber>
                </xd:IssuerSerial>
              </xd:Cert>
              <xd:Cert>
                <xd:CertDigest>
                  <DigestMethod Algorithm="http://www.w3.org/2001/04/xmlenc#sha256"/>
                  <DigestValue>BWnGIWKuhYD32La5uhM80rQLD+vJDa12bfdFy5cFpj8=</DigestValue>
                </xd:CertDigest>
                <xd:IssuerSerial>
                  <X509IssuerName>CN=National Root CA,2.5.4.5=#130131,O=Government of RoA,C=AM</X509IssuerName>
                  <X509SerialNumber>5111483833049404803</X509SerialNumber>
                </xd:IssuerSerial>
              </xd:Cert>
              <xd:Cert>
                <xd:CertDigest>
                  <DigestMethod Algorithm="http://www.w3.org/2001/04/xmlenc#sha256"/>
                  <DigestValue>xrSkCnqwqX1K955eo489UO2QWAWi6Pqq6VMQbAAukPM=</DigestValue>
                </xd:CertDigest>
                <xd:IssuerSerial>
                  <X509IssuerName>CN=CA of RoA,2.5.4.5=#130131,O=EKENG CJSC,C=AM</X509IssuerName>
                  <X509SerialNumber>6077906918351801761</X509SerialNumber>
                </xd:IssuerSerial>
              </xd:Cert>
            </xd:CertRefs>
          </xd:CompleteCertificateRefs>
          <xd:CompleteRevocationRefs>
            <xd:OCSPRefs>
              <xd:OCSPRef>
                <xd:OCSPIdentifier>
                  <xd:ResponderID>
                    <xd:ByKey>E35EmKatPvgLq0NQuaWcyEx+fWI=</xd:ByKey>
                  </xd:ResponderID>
                  <xd:ProducedAt>2025-08-22T05:09:13Z</xd:ProducedAt>
                </xd:OCSPIdentifier>
                <xd:DigestAlgAndValue>
                  <DigestMethod Algorithm="http://www.w3.org/2001/04/xmlenc#sha256"/>
                  <DigestValue>DpfbcVfDf6pOtazBsegGiYgpLemUhScGnGGZRpKUP5Q=</DigestValue>
                </xd:DigestAlgAndValue>
              </xd:OCSPRef>
            </xd:OCSPRefs>
          </xd:CompleteRevocationRefs>
          <xd:SigAndRefsTimeStamp Id="TS-c9f67a17-6428-4de0-997f-d4b115b3fced">
            <CanonicalizationMethod Algorithm="http://www.w3.org/2001/10/xml-exc-c14n#"/>
            <xd:EncapsulatedTimeStamp Id="ETS-c9f67a17-6428-4de0-997f-d4b115b3fced">MIINNgYJKoZIhvcNAQcCoIINJzCCDSMCAQMxDzANBglghkgBZQMEAgEFADBoBgsqhkiG9w0BCRABBKBZBFcwVQIBAQYCKgMwMTANBglghkgBZQMEAgEFAAQgWqH0Qa5Qlbk19sF2bxIzLFcjqitbBEqppqWbVp4kzB0CCCj1FeBd5IhbGA8yMDI1MDgyMjA1MDkxNFqgggp7MIIEuDCCAqCgAwIBAgIIayqmx5UWUmkwDQYJKoZIhvcNAQELBQAwUDELMAkGA1UEBhMCQU0xGjAYBgNVBAoMEUdvdmVybm1lbnQgb2YgUm9BMQowCAYDVQQFEwExMRkwFwYDVQQDDBBOYXRpb25hbCBSb290IENBMB4XDTIyMDEwMzEzNDc0OFoXDTM2MDEwMzEzNDc0OFowODEUMBIGA1UEAwwLVFNBIFNlcnZpY2UxEzARBgNVBAoMCkVLRU5HIENKU0MxCzAJBgNVBAYTAkFNMIIBIjANBgkqhkiG9w0BAQEFAAOCAQ8AMIIBCgKCAQEAudu+7LH+TwAE71tDWPULF4fquJvNYH7QMc48PWQaIEj2OXZQmVrEjvjcq0yLLxGalU7S4BmaipHciaFQLz0qhF2i41pMgB3GGXA2RlxJ9L77j89I+OfKQGaoch43aWlBXFyaI+nkerVHiqdx6X2bzA5ITMkwpnhp8Cyep+oUNTZr7JxG5PTeHeSo892zg7MZXLBNYrpk9OSPkX6FUWAjccQCenSDs+XYSO/BNdgwSr2KfN5vLdQxT8l5H3fWLBeUgjVAptusFiH7IyyPHZhduSPgHu2EiXwAdgMrrA8y/DajQqyoLjgzXBzoj2ojsLPw5m2O6EGmP2w2ZeVXww3/AQIDAQABo4GtMIGqMB0GA1UdDgQWBBRFMMX1XXUlIWny1yZbJIdTF/8ROjAMBgNVHRMBAf8EAjAAMB8GA1UdIwQYMBaAFNFuenbCh0WIEfieWiWp7OoqbOKtMDIGA1UdHwQrMCkwJ6AloCOGIWh0dHA6Ly9jcmwucGtpLmFtL3Jvb3RjYV8yMDEzLmNybDAOBgNVHQ8BAf8EBAMCB4AwFgYDVR0lAQH/BAwwCgYIKwYBBQUHAwgwDQYJKoZIhvcNAQELBQADggIBAAHwfbS/bTmwyB18jTGYPOfTRQmlDbq1NypHBs467ZsGo2vfGRsUDENx1CXfCiHXaB/WSBaYM4Ve8xh7WHEFW6GBWo7pyApvFVYlRliCG9AFAmPWPvjGgEyud/Mg/VtfBUMI88mKXfj2tfdc4tJo7GqBIczu3kRj6ymWyo/DxYjwtYERf6+2hrs7jV1uZbnCPl62yuy5m/fE5w+4gMvO7iNeqABFx6f+z4F+zXQD+KrcTmxmLxLtz7CbuDbxCsXVPf4/4MhhaLFOVHUyoq+UYmNnv6VjmmodPfDFZKrosBd5jqd3+3Z/OqWwUvSkqd+FuRqXbDOqzfCgWZyzfFFrZItQ3ZdEousznHHxNwTE+EbWOPLkCYfPp+DWfGIoXHbPCBRHR970SejfqdyQYNRKgvlc5+1MMw9FYXrgVKquC0tyo2xdglT7DgW27LT1bP5h6ENCtQfPHzMGxHTwhiKG5qQZiJPNe/VGM6BarLUlduo3SQsdsOSHksa2Lf7csCZuMRgSJmLZBed5SAgtipL1/NSKNX4iibschQFebZgpPk8x0r0dFKTVolwwTELqnDd8Gk2CW9Yxmc61542wfA8K9wpnX9G/djHb/4VBXMy/yik7C+iVzFzChlcsvv/IHhkj580E1foFlGp0fixxLD/qckbHFDDxhW9KDVr2pABRO0/mMIIFuzCCA6OgAwIBAgIIRu+jduAP1YMwDQYJKoZIhvcNAQELBQAwUDELMAkGA1UEBhMCQU0xGjAYBgNVBAoMEUdvdmVybm1lbnQgb2YgUm9BMQowCAYDVQQFEwExMRkwFwYDVQQDDBBOYXRpb25hbCBSb290IENBMB4XDTEzMTAyNjIyMTU1M1oXDTM4MTAyNjIyMTU1M1owUDELMAkGA1UEBhMCQU0xGjAYBgNVBAoMEUdvdmVybm1lbnQgb2YgUm9BMQowCAYDVQQFEwExMRkwFwYDVQQDDBBOYXRpb25hbCBSb290IENBMIICIjANBgkqhkiG9w0BAQEFAAOCAg8AMIICCgKCAgEAmJ0H9EibeDG8UFsAn06Ln0rYMNZWzeV+upnK66nQ1aXzkFWb3PBc7+AklMssGvQf0gnywkas0REDwpU9KHtMwYeU6t5Oer+YJdlMsqsGzheV/51/DnpBwf2GH6p4im7WqJNEcVoCLMXk5ugKtHKxowZMq0l9yEDnh0p/GIPKWY8pfbWKilY6GI3T9W1n2W22p5wamuhygBSqoRzkIuB3gGohEfel7qxTI3ZU4o51xq13llQYYxZKqVKCNrBdAhtiEb7fq+ScnYm9c6IvXd2kWpxeCM9aZWEquNods5dExgkI4sC1564NL1dEYfIF3fQ+wfLDM9WM5wgBIYSSnj//rvJ1i+eYJ5tbBn6D+95nMM61oyspamWVxaePyRdBRsuj5FTfOSx20PQqrKYOk9YdevxOnfk9YyfiASbrtMCMiMPkZ9k7fcvGEawO8WgA6rOv9lTx8O4j3yWg6QAfE+8OhxMt/zia6Cc3OY8qgcuKn6dQPuD+A1cy59fEBIGitL2bDAKraoqFWHlC6tSHiDBZ76QC0cpcATeyrvDFMJX1/1GG9pINczHghulhrYEdbxHvBmzmrkQXsUGCCapiwKIJYaLuIyeZKx34Mn1XPd5TAENPUk5Ba2q23/aueOGZXxLspbsjZB3mDAH2RmM2xyo/5Lj6iN1It7RrRfdgeDPHo50CAwEAAaOBmDCBlTAdBgNVHQ4EFgQU0W56dsKHRYgR+J5aJans6ips4q0wDwYDVR0TAQH/BAUwAwEB/zAfBgNVHSMEGDAWgBTRbnp2wodFiBH4nlolqezqKmzirTAyBgNVHR8EKzApMCegJaAjhiFodHRwOi8vY3JsLnBraS5hbS9yb290Y2FfMjAxMy5jcmwwDgYDVR0PAQH/BAQDAgEGMA0GCSqGSIb3DQEBCwUAA4ICAQAuzwyJgRYU0vH94gmabhw7V8VMxU2rU46+4nrIwQEu7PbcIeBWqTokVuzcetAGzIqjZI77pjTSktrDuWPlvCX05TDIPIa07JVp9gABT92HaRTQm0by7jsne80MRMkezGLFJV224faTqSK6Zzrq47gx5yFjZEqpt7qH9IMsf0/hiVVUjcl3P7V+eqcnK6WcHP9l8Qf3hGEyi/rL3of8r2VwePlfHewyGoNf8lSSWUKwntOQG1YzNdTQusi5GgtOJ9A8xJsZtnFm6XRwfsSD54pX5RkZL9mJJrd8Wfs4FLFt/T9GvjT7aFIZ64xOCa1kZ0VzRX+TdAcFyWgyyJwoihp/m3B5ZyeKo7kIbxKQGFv2O+QZwVYuqyTpMrQEGgN/HGU1G8Sa6mB4qgJuoXd54nMEeZaHR3dbYNeXb6Dy2RvyLT1oiokkNSayRfVBQP2o7kqVu2SMgf2j8UnKdvaOcU+Z+5kIng84zl6Y6zv0L6KQAJDYpf+saBpi+fVQwBHq2G/N3BWBKLcwBjrbS9lk8KX7ehHYF+f8rhm8f3y59uRELAZ/49dSiPonKCsB/iJvcYZ/CksysiqYDBoYY9ksIxnYHUB/+Ee4MqKrpMTcwUvn1PtLKogEocOuZ7hciqlIYZgavKwp7yjEMUerq1vZ02E613sISACr6PFdeW3Rr6WAezGCAiIwggIeAgEBMFwwUDELMAkGA1UEBhMCQU0xGjAYBgNVBAoMEUdvdmVybm1lbnQgb2YgUm9BMQowCAYDVQQFEwExMRkwFwYDVQQDDBBOYXRpb25hbCBSb290IENBAghrKqbHlRZSaTANBglghkgBZQMEAgEFAKCBmDAaBgkqhkiG9w0BCQMxDQYLKoZIhvcNAQkQAQQwHAYJKoZIhvcNAQkFMQ8XDTI1MDgyMjA1MDkxNFowKwYLKoZIhvcNAQkQAgwxHDAaMBgwFgQUqRkz6o2gsq1/srZCiFIVJLz3P90wLwYJKoZIhvcNAQkEMSIEIJowgCuQmoRsjJ/jgx1MrW8QiYtRKZZhiMxIEfIx2s2eMA0GCSqGSIb3DQEBAQUABIIBAIE3cC3WZoTc3eQCDhMzATHc6KnfSv1z9v2WfDBoTz76eDQtEPBRXLm+bgPptbym/Ixnr2UuA4w4DCvDNSQfPwZz3wOaVt8R5xta+8o9brecIQVqJXOMLWpDFHbYmJTOD8hVwIdSgSJyKxr+1kZPjDdPYDWveeVSZQZZ/LqEUXfoap9aJbWejvKRp7aYN+F6A1iwnayP8xXwkspECyQJtDG+LfMjLwBBmDRh+F2aUNhHpmbHmXTDgwfWsN51OZgrd1zfY2QCNowXy+/QefCNNRRlWcRoQeOI4d7u/bEBoE0EQieW3KAbyDaGa/pVhao9Ci+toOvwd10Th/afimSgNpY=</xd:EncapsulatedTimeStamp>
          </xd:SigAndRefsTimeStamp>
          <xd:CertificateValues>
            <xd:EncapsulatedX509Certificate>MIIFwDCCA6igAwIBAgIIONlYPFLkm3YwDQYJKoZIhvcNAQELBQAwUDELMAkGA1UEBhMCQU0xGjAYBgNVBAoMEUdvdmVybm1lbnQgb2YgUm9BMQowCAYDVQQFEwExMRkwFwYDVQQDDBBOYXRpb25hbCBSb290IENBMB4XDTEzMTAyNzA5MTgyMloXDTI3MTAyNzA5MTgyMlowQjELMAkGA1UEBhMCQU0xEzARBgNVBAoMCkVLRU5HIENKU0MxCjAIBgNVBAUTATExEjAQBgNVBAMMCUNBIG9mIFJvQTCCAiIwDQYJKoZIhvcNAQEBBQADggIPADCCAgoCggIBAIk3FnQae8X6LivV+5wnrHxmuZd4Zc0kZfqnuQXUkXiZyFdMFr7IrvdZJABhDXIJz+jXX1Vssojy6/yujhJYxCBqOxn9at0A7syHo5wCIx2eBTxu6D7ZGbXjh/nnzYNNuquXFsGlygOSMOdDhFMwHQURh/tpyjVGy7eBF1IbQEBALAj2+YUzsgEL31LUB8gQ3bU61Z10a3eFDUEI+nttlhWGQJJfF0pI758+K+WGSnan96xNG2EKK83fwctNgDKmytb610yhh6A7ghyE+JPhyKcSfBu2gtbNZ2tUZ4qkkZgwvvp4eVQ0r3Wge/k9O2m1Wf+K8VGQ5fcj+PN11ktPRxbbyMXbXUrzGbSYAwS8p3KpXTQvdgqBqzgVmrcler6Kvo3PZmh227SF5I/DyfyjwP35L6p3Geze4exOCiQ1UM5kNkuVnEOI7b2332gInqrfrJgH6HHwGkknCEUD989tYXoG0MO/M1MxRs2+yI3VqdB1UXpL6/YbxH+yWceMmxZweqLwtpEh1rkkhUTuYnF1+O5I3GNdOXMiWi5QYR4asAq386cC06MrodgoMAyUBQc8jctNqP4UB+BkPUpv3t3Qnrckzwk+/tAWBvcz2Nz1vmlWAIQwLG1DQ7fTNbguYLxD9BOhrh/NrdyqSVwTmAVCOlpM804ISrFzdyIHauUx0i7FAgMBAAGjgaswgagwHQYDVR0OBBYEFOnq8e4kIi4N/23YzITGNIzfXbJ5MA8GA1UdEwEB/wQFMAMBAf8wHwYDVR0jBBgwFoAU0W56dsKHRYgR+J5aJans6ips4q0wEQYDVR0gBAowCDAGBgRVHSAAMDIGA1UdHwQrMCkwJ6AloCOGIWh0dHA6Ly9jcmwucGtpLmFtL3Jvb3RjYV8yMDEzLmNybDAOBgNVHQ8BAf8EBAMCAQYwDQYJKoZIhvcNAQELBQADggIBADtT08EfAxBTi5wVSAfw1kTqPCepbCXFLf+6vQfyLXmqeRzwzoaOQPYH0lcG4btQvvgNIG+FHm+fz7p8m89MeUU6utiSv6YqSQaKjD0rkzQX9l61gKTMcCyESZwYMMaLMHR8DN9rs9BmLNgZDVnnN3rL3nt4jgGAiDLQrD5XTI4mfaa/fqDl7ywbC8RiKr/8u3m9htzPj0Ey3Ca4/JATFOtiffedkWuv/Mnl2PqZu13WJcOtFkrAWVRgVQAOM5OdedQvRQ+45CP4Dhf2PCdKEyWufhQnJs12FNe7qzH85hnGHQtb7UTRVleIUMKvjOr0oslJrgrUM290soMhi7d2d+iS2bX0unIQov+wrCP+V7aOkNiVrvLY7tjlsZzfXB+lKf6aJ8EAnek2nSXzWBRMlKHsq/dAj1PFEMXc9vawNiby7r6e/FJoMG/FJMHuWZpE2XZroI7sbe9eduV5pIXK6KaSOGFJm07WMn1bmZZysBqmXLLXC3OJbX1y4IIYgvZQosqPhyvvmVest83ekFKl0JPzdu+prNxb68iM5efP77gPWXCOQ/TIufLTPH13FFYC5A15TXdrsxgw81flCVCZH/DZtxOrXv+c87gEPeJyE8an+sOPpgC+fK/bOl5aiJUWEp9YuUrm6Gg+RB0LjDRQ14wmJNjFU4lZvO4PZCLsdtoF</xd:EncapsulatedX509Certificate>
            <xd:EncapsulatedX509Certificate>MIIEuDCCAqCgAwIBAgIIayqmx5UWUmkwDQYJKoZIhvcNAQELBQAwUDELMAkGA1UEBhMCQU0xGjAYBgNVBAoMEUdvdmVybm1lbnQgb2YgUm9BMQowCAYDVQQFEwExMRkwFwYDVQQDDBBOYXRpb25hbCBSb290IENBMB4XDTIyMDEwMzEzNDc0OFoXDTM2MDEwMzEzNDc0OFowODEUMBIGA1UEAwwLVFNBIFNlcnZpY2UxEzARBgNVBAoMCkVLRU5HIENKU0MxCzAJBgNVBAYTAkFNMIIBIjANBgkqhkiG9w0BAQEFAAOCAQ8AMIIBCgKCAQEAudu+7LH+TwAE71tDWPULF4fquJvNYH7QMc48PWQaIEj2OXZQmVrEjvjcq0yLLxGalU7S4BmaipHciaFQLz0qhF2i41pMgB3GGXA2RlxJ9L77j89I+OfKQGaoch43aWlBXFyaI+nkerVHiqdx6X2bzA5ITMkwpnhp8Cyep+oUNTZr7JxG5PTeHeSo892zg7MZXLBNYrpk9OSPkX6FUWAjccQCenSDs+XYSO/BNdgwSr2KfN5vLdQxT8l5H3fWLBeUgjVAptusFiH7IyyPHZhduSPgHu2EiXwAdgMrrA8y/DajQqyoLjgzXBzoj2ojsLPw5m2O6EGmP2w2ZeVXww3/AQIDAQABo4GtMIGqMB0GA1UdDgQWBBRFMMX1XXUlIWny1yZbJIdTF/8ROjAMBgNVHRMBAf8EAjAAMB8GA1UdIwQYMBaAFNFuenbCh0WIEfieWiWp7OoqbOKtMDIGA1UdHwQrMCkwJ6AloCOGIWh0dHA6Ly9jcmwucGtpLmFtL3Jvb3RjYV8yMDEzLmNybDAOBgNVHQ8BAf8EBAMCB4AwFgYDVR0lAQH/BAwwCgYIKwYBBQUHAwgwDQYJKoZIhvcNAQELBQADggIBAAHwfbS/bTmwyB18jTGYPOfTRQmlDbq1NypHBs467ZsGo2vfGRsUDENx1CXfCiHXaB/WSBaYM4Ve8xh7WHEFW6GBWo7pyApvFVYlRliCG9AFAmPWPvjGgEyud/Mg/VtfBUMI88mKXfj2tfdc4tJo7GqBIczu3kRj6ymWyo/DxYjwtYERf6+2hrs7jV1uZbnCPl62yuy5m/fE5w+4gMvO7iNeqABFx6f+z4F+zXQD+KrcTmxmLxLtz7CbuDbxCsXVPf4/4MhhaLFOVHUyoq+UYmNnv6VjmmodPfDFZKrosBd5jqd3+3Z/OqWwUvSkqd+FuRqXbDOqzfCgWZyzfFFrZItQ3ZdEousznHHxNwTE+EbWOPLkCYfPp+DWfGIoXHbPCBRHR970SejfqdyQYNRKgvlc5+1MMw9FYXrgVKquC0tyo2xdglT7DgW27LT1bP5h6ENCtQfPHzMGxHTwhiKG5qQZiJPNe/VGM6BarLUlduo3SQsdsOSHksa2Lf7csCZuMRgSJmLZBed5SAgtipL1/NSKNX4iibschQFebZgpPk8x0r0dFKTVolwwTELqnDd8Gk2CW9Yxmc61542wfA8K9wpnX9G/djHb/4VBXMy/yik7C+iVzFzChlcsvv/IHhkj580E1foFlGp0fixxLD/qckbHFDDxhW9KDVr2pABRO0/m</xd:EncapsulatedX509Certificate>
            <xd:EncapsulatedX509Certificate>MIIFuzCCA6OgAwIBAgIIRu+jduAP1YMwDQYJKoZIhvcNAQELBQAwUDELMAkGA1UEBhMCQU0xGjAYBgNVBAoMEUdvdmVybm1lbnQgb2YgUm9BMQowCAYDVQQFEwExMRkwFwYDVQQDDBBOYXRpb25hbCBSb290IENBMB4XDTEzMTAyNjIyMTU1M1oXDTM4MTAyNjIyMTU1M1owUDELMAkGA1UEBhMCQU0xGjAYBgNVBAoMEUdvdmVybm1lbnQgb2YgUm9BMQowCAYDVQQFEwExMRkwFwYDVQQDDBBOYXRpb25hbCBSb290IENBMIICIjANBgkqhkiG9w0BAQEFAAOCAg8AMIICCgKCAgEAmJ0H9EibeDG8UFsAn06Ln0rYMNZWzeV+upnK66nQ1aXzkFWb3PBc7+AklMssGvQf0gnywkas0REDwpU9KHtMwYeU6t5Oer+YJdlMsqsGzheV/51/DnpBwf2GH6p4im7WqJNEcVoCLMXk5ugKtHKxowZMq0l9yEDnh0p/GIPKWY8pfbWKilY6GI3T9W1n2W22p5wamuhygBSqoRzkIuB3gGohEfel7qxTI3ZU4o51xq13llQYYxZKqVKCNrBdAhtiEb7fq+ScnYm9c6IvXd2kWpxeCM9aZWEquNods5dExgkI4sC1564NL1dEYfIF3fQ+wfLDM9WM5wgBIYSSnj//rvJ1i+eYJ5tbBn6D+95nMM61oyspamWVxaePyRdBRsuj5FTfOSx20PQqrKYOk9YdevxOnfk9YyfiASbrtMCMiMPkZ9k7fcvGEawO8WgA6rOv9lTx8O4j3yWg6QAfE+8OhxMt/zia6Cc3OY8qgcuKn6dQPuD+A1cy59fEBIGitL2bDAKraoqFWHlC6tSHiDBZ76QC0cpcATeyrvDFMJX1/1GG9pINczHghulhrYEdbxHvBmzmrkQXsUGCCapiwKIJYaLuIyeZKx34Mn1XPd5TAENPUk5Ba2q23/aueOGZXxLspbsjZB3mDAH2RmM2xyo/5Lj6iN1It7RrRfdgeDPHo50CAwEAAaOBmDCBlTAdBgNVHQ4EFgQU0W56dsKHRYgR+J5aJans6ips4q0wDwYDVR0TAQH/BAUwAwEB/zAfBgNVHSMEGDAWgBTRbnp2wodFiBH4nlolqezqKmzirTAyBgNVHR8EKzApMCegJaAjhiFodHRwOi8vY3JsLnBraS5hbS9yb290Y2FfMjAxMy5jcmwwDgYDVR0PAQH/BAQDAgEGMA0GCSqGSIb3DQEBCwUAA4ICAQAuzwyJgRYU0vH94gmabhw7V8VMxU2rU46+4nrIwQEu7PbcIeBWqTokVuzcetAGzIqjZI77pjTSktrDuWPlvCX05TDIPIa07JVp9gABT92HaRTQm0by7jsne80MRMkezGLFJV224faTqSK6Zzrq47gx5yFjZEqpt7qH9IMsf0/hiVVUjcl3P7V+eqcnK6WcHP9l8Qf3hGEyi/rL3of8r2VwePlfHewyGoNf8lSSWUKwntOQG1YzNdTQusi5GgtOJ9A8xJsZtnFm6XRwfsSD54pX5RkZL9mJJrd8Wfs4FLFt/T9GvjT7aFIZ64xOCa1kZ0VzRX+TdAcFyWgyyJwoihp/m3B5ZyeKo7kIbxKQGFv2O+QZwVYuqyTpMrQEGgN/HGU1G8Sa6mB4qgJuoXd54nMEeZaHR3dbYNeXb6Dy2RvyLT1oiokkNSayRfVBQP2o7kqVu2SMgf2j8UnKdvaOcU+Z+5kIng84zl6Y6zv0L6KQAJDYpf+saBpi+fVQwBHq2G/N3BWBKLcwBjrbS9lk8KX7ehHYF+f8rhm8f3y59uRELAZ/49dSiPonKCsB/iJvcYZ/CksysiqYDBoYY9ksIxnYHUB/+Ee4MqKrpMTcwUvn1PtLKogEocOuZ7hciqlIYZgavKwp7yjEMUerq1vZ02E613sISACr6PFdeW3Rr6WAew==</xd:EncapsulatedX509Certificate>
            <xd:EncapsulatedX509Certificate>MIIEiTCCAnGgAwIBAgIIVFkQI94/jaEwDQYJKoZIhvcNAQELBQAwQjELMAkGA1UEBhMCQU0xEzARBgNVBAoMCkVLRU5HIENKU0MxCjAIBgNVBAUTATExEjAQBgNVBAMMCUNBIG9mIFJvQTAeFw0yMzEwMjcwOTMyMDBaFw0yNzEwMjcwOTE4MjJaMD0xGTAXBgNVBAMMEE9DU1AgU2lnbmVyIDIwMTMxEzARBgNVBAoMCkVLRU5HIENKU0MxCzAJBgNVBAYTAkFNMIIBIjANBgkqhkiG9w0BAQEFAAOCAQ8AMIIBCgKCAQEAtXfphorCmKT+1ASdi2v2LujipwBXJr08pqeAiuED2hKNc0j9erQORQONUa1BaDjfK0CAJwL9jk1AhpUb+ZjxwX0N/2MOP2lDY/1cPeEszqoa6oSuMIGj+71xjIttObSpQo7mZNaXTuPSIM8fyH90xdT1VDB248UF375V2bZZB0yP97w5yQNOJELxcje1XZBHL7lU6xowmNBRGnsUjsWrfU+FKuF8dxiKK2vU5PNEFb23u5x9iCGR0DI8xfwG1P/U1suwyMLzgERUmtGph1AqwCxfS6wkscVvf87cg/80quMXBktoTgbPDTsxjaEV/vez94U8DgpzS463UzcMste1oQIDAQABo4GHMIGEMB0GA1UdDgQWBBQTfkSYpq0++AurQ1C5pZzITH59YjAMBgNVHRMBAf8EAjAAMB8GA1UdIwQYMBaAFOnq8e4kIi4N/23YzITGNIzfXbJ5MA8GCSsGAQUFBzABBQQCBQAwDgYDVR0PAQH/BAQDAgeAMBMGA1UdJQQMMAoGCCsGAQUFBwMJMA0GCSqGSIb3DQEBCwUAA4ICAQAlorCnFCRn4s3/rmj/D8Wb9cw/IIDkI3uADDfzc1/GMr85wLI0uoRZupeOp93TeDTA29bJ3ftAow0/UoLuYZqPNfd6n136Lx8rjNNgke1gx/vYh2Q4dNJGICMZIwdQKCxGcSNNGGz6cFzjI2Ji5F83l3/DluvY+7kvhsWnrHH9uSUyu2h3NQ5+06gmSeA1A3wN2Lp2FcK7ox82aeISbYUX31KNMiZRDlIY2XZf+M8D5Qks2eefFgsY8H/nYCZW+EgUrOj15TQSQ/MZ0CYE965VqDDIg7wd+CecOoneTdRmYbtjGQpnPfbJV6E7F36nR/bQ9K1xTCB/I8uLSlyvA5nuV3TqC5ECy4JNUTHcddwAe/gx4MBEO77bx/DcQTmoGaCJmLZzVpQmYC7Zc7q3TzdY4h+ByyuqL8ejPrp0el/Cqxp5xdvsitb2PEMfiP92st7iutCFTmGebCJgMbwcMaFwd4dibwOprQq4i3EGKRtyBPfLjMdOzylqI78zpf5u7ojcGB6JKPp1DdOmglmHVTnjitgT77iBP+3sj9o0T4xSYbOkwxgGc7PbVh2MI2+AX9IeWKWYiwjrXzBLERukDGJx0oX9jmday7dPUs7QJcJsbN88TjGrEAG5tuFucEm1YFadeSyw4uEKVxAK19Ej6jxtoOKFXuYCGXdiYCn4jt0+RA==</xd:EncapsulatedX509Certificate>
          </xd:CertificateValues>
          <xd:RevocationValues>
            <xd:OCSPValues>
              <xd:EncapsulatedOCSPValue>MIIR0AoBAKCCEckwghHFBgkrBgEFBQcwAQEEghG2MIIRsjCBg6IWBBQTfkSYpq0++AurQ1C5pZzITH59YhgPMjAyNTA4MjIwNTA5MTRaMFgwVjBBMAkGBSsOAwIaBQAEFOs8HBCw1oTvnETPtCz+0pEJxsacBBTp6vHuJCIuDf9t2MyExjSM312yeQIIYoHafpUxyC+AABgPMjAyNTA4MjIwNTA5MTRaMA0GCSqGSIb3DQEBCwUAA4IBAQAXODh4ELMRS8LMgro0RTc+dbyVYhhO0ruemFi0VVccFZtfEQ8Cf2GbuwYJGmeG6fpNyJwHxww64dCKTTDrq04iBfbF/4f9hbRfLMXir26UHP2NV4hrFxfatDIndR8lbtJj+dX9C9HjQSa0NW+O73CwhoU67QFJl8XX3+y77SXwHuG0c+G+iKuIzqUQWkSu8fRvC2Iv2YhVd6URxN1Viw0gzbTjZfOo9cSL4NJGgYHRuK5WSVmLKEhxquoFeZwgU+EizSwku0jifXKFhMkHFqn5mGAoqYPlZ4QE0ZwK0hOCwUOwoap2UKOBTYIO/WrjTd61rejtjQGPkO9W78ouWxh8oIIQFDCCEBAwggSJMIICcaADAgECAghUWRAj3j+NoTANBgkqhkiG9w0BAQsFADBCMQswCQYDVQQGEwJBTTETMBEGA1UECgwKRUtFTkcgQ0pTQzEKMAgGA1UEBRMBMTESMBAGA1UEAwwJQ0Egb2YgUm9BMB4XDTIzMTAyNzA5MzIwMFoXDTI3MTAyNzA5MTgyMlowPTEZMBcGA1UEAwwQT0NTUCBTaWduZXIgMjAxMzETMBEGA1UECgwKRUtFTkcgQ0pTQzELMAkGA1UEBhMCQU0wggEiMA0GCSqGSIb3DQEBAQUAA4IBDwAwggEKAoIBAQC1d+mGisKYpP7UBJ2La/Yu6OKnAFcmvTymp4CK4QPaEo1zSP16tA5FA41RrUFoON8rQIAnAv2OTUCGlRv5mPHBfQ3/Yw4/aUNj/Vw94SzOqhrqhK4wgaP7vXGMi205tKlCjuZk1pdO49Igzx/If3TF1PVUMHbjxQXfvlXZtlkHTI/3vDnJA04kQvFyN7VdkEcvuVTrGjCY0FEaexSOxat9T4Uq4Xx3GIora9Tk80QVvbe7nH2IIZHQMjzF/AbU/9TWy7DIwvOARFSa0amHUCrALF9LrCSxxW9/ztyD/zSq4xcGS2hOBs8NOzGNoRX+97P3hTwOCnNLjrdTNwyy17WhAgMBAAGjgYcwgYQwHQYDVR0OBBYEFBN+RJimrT74C6tDULmlnMhMfn1iMAwGA1UdEwEB/wQCMAAwHwYDVR0jBBgwFoAU6erx7iQiLg3/bdjMhMY0jN9dsnkwDwYJKwYBBQUHMAEFBAIFADAOBgNVHQ8BAf8EBAMCB4AwEwYDVR0lBAwwCgYIKwYBBQUHAwkwDQYJKoZIhvcNAQELBQADggIBACWisKcUJGfizf+uaP8PxZv1zD8ggOQje4AMN/NzX8YyvznAsjS6hFm6l46n3dN4NMDb1snd+0CjDT9Sgu5hmo8193qfXfovHyuM02CR7WDH+9iHZDh00kYgIxkjB1AoLEZxI00YbPpwXOMjYmLkXzeXf8OW69j7uS+Gxaescf25JTK7aHc1Dn7TqCZJ4DUDfA3YunYVwrujHzZp4hJthRffUo0yJlEOUhjZdl/4zwPlCSzZ558WCxjwf+dgJlb4SBSs6PXlNBJD8xnQJgT3rlWoMMiDvB34J5w6id5N1GZhu2MZCmc99slXoTsXfqdH9tD0rXFMIH8jy4tKXK8Dme5XdOoLkQLLgk1RMdx13AB7+DHgwEQ7vtvH8NxBOagZoImYtnNWlCZgLtlzurdPN1jiH4HLK6ovx6M+unR6X8KrGnnF2+yK1vY8Qx+I/3ay3uK60IVOYZ5sImAxvBwxoXB3h2JvA6mtCriLcQYpG3IE98uMx07PKWojvzOl/m7uiNwYHoko+nUN06aCWYdVOeOK2BPvuIE/7eyP2jRPjFJhs6TDGAZzs9tWHYwjb4Bf0h5YpZiLCOtfMEsRG6QMYnHShf2OZ1rLt09SztAlwmxs3zxOMasQAbm24W5wSbVgVp15LLDi4QpXEArX0SPqPG2g4oVe5gIZd2JgKfiO3T5EMIIFwDCCA6igAwIBAgIIONlYPFLkm3YwDQYJKoZIhvcNAQELBQAwUDELMAkGA1UEBhMCQU0xGjAYBgNVBAoMEUdvdmVybm1lbnQgb2YgUm9BMQowCAYDVQQFEwExMRkwFwYDVQQDDBBOYXRpb25hbCBSb290IENBMB4XDTEzMTAyNzA5MTgyMloXDTI3MTAyNzA5MTgyMlowQjELMAkGA1UEBhMCQU0xEzARBgNVBAoMCkVLRU5HIENKU0MxCjAIBgNVBAUTATExEjAQBgNVBAMMCUNBIG9mIFJvQTCCAiIwDQYJKoZIhvcNAQEBBQADggIPADCCAgoCggIBAIk3FnQae8X6LivV+5wnrHxmuZd4Zc0kZfqnuQXUkXiZyFdMFr7IrvdZJABhDXIJz+jXX1Vssojy6/yujhJYxCBqOxn9at0A7syHo5wCIx2eBTxu6D7ZGbXjh/nnzYNNuquXFsGlygOSMOdDhFMwHQURh/tpyjVGy7eBF1IbQEBALAj2+YUzsgEL31LUB8gQ3bU61Z10a3eFDUEI+nttlhWGQJJfF0pI758+K+WGSnan96xNG2EKK83fwctNgDKmytb610yhh6A7ghyE+JPhyKcSfBu2gtbNZ2tUZ4qkkZgwvvp4eVQ0r3Wge/k9O2m1Wf+K8VGQ5fcj+PN11ktPRxbbyMXbXUrzGbSYAwS8p3KpXTQvdgqBqzgVmrcler6Kvo3PZmh227SF5I/DyfyjwP35L6p3Geze4exOCiQ1UM5kNkuVnEOI7b2332gInqrfrJgH6HHwGkknCEUD989tYXoG0MO/M1MxRs2+yI3VqdB1UXpL6/YbxH+yWceMmxZweqLwtpEh1rkkhUTuYnF1+O5I3GNdOXMiWi5QYR4asAq386cC06MrodgoMAyUBQc8jctNqP4UB+BkPUpv3t3Qnrckzwk+/tAWBvcz2Nz1vmlWAIQwLG1DQ7fTNbguYLxD9BOhrh/NrdyqSVwTmAVCOlpM804ISrFzdyIHauUx0i7FAgMBAAGjgaswgagwHQYDVR0OBBYEFOnq8e4kIi4N/23YzITGNIzfXbJ5MA8GA1UdEwEB/wQFMAMBAf8wHwYDVR0jBBgwFoAU0W56dsKHRYgR+J5aJans6ips4q0wEQYDVR0gBAowCDAGBgRVHSAAMDIGA1UdHwQrMCkwJ6AloCOGIWh0dHA6Ly9jcmwucGtpLmFtL3Jvb3RjYV8yMDEzLmNybDAOBgNVHQ8BAf8EBAMCAQYwDQYJKoZIhvcNAQELBQADggIBADtT08EfAxBTi5wVSAfw1kTqPCepbCXFLf+6vQfyLXmqeRzwzoaOQPYH0lcG4btQvvgNIG+FHm+fz7p8m89MeUU6utiSv6YqSQaKjD0rkzQX9l61gKTMcCyESZwYMMaLMHR8DN9rs9BmLNgZDVnnN3rL3nt4jgGAiDLQrD5XTI4mfaa/fqDl7ywbC8RiKr/8u3m9htzPj0Ey3Ca4/JATFOtiffedkWuv/Mnl2PqZu13WJcOtFkrAWVRgVQAOM5OdedQvRQ+45CP4Dhf2PCdKEyWufhQnJs12FNe7qzH85hnGHQtb7UTRVleIUMKvjOr0oslJrgrUM290soMhi7d2d+iS2bX0unIQov+wrCP+V7aOkNiVrvLY7tjlsZzfXB+lKf6aJ8EAnek2nSXzWBRMlKHsq/dAj1PFEMXc9vawNiby7r6e/FJoMG/FJMHuWZpE2XZroI7sbe9eduV5pIXK6KaSOGFJm07WMn1bmZZysBqmXLLXC3OJbX1y4IIYgvZQosqPhyvvmVest83ekFKl0JPzdu+prNxb68iM5efP77gPWXCOQ/TIufLTPH13FFYC5A15TXdrsxgw81flCVCZH/DZtxOrXv+c87gEPeJyE8an+sOPpgC+fK/bOl5aiJUWEp9YuUrm6Gg+RB0LjDRQ14wmJNjFU4lZvO4PZCLsdtoFMIIFuzCCA6OgAwIBAgIIRu+jduAP1YMwDQYJKoZIhvcNAQELBQAwUDELMAkGA1UEBhMCQU0xGjAYBgNVBAoMEUdvdmVybm1lbnQgb2YgUm9BMQowCAYDVQQFEwExMRkwFwYDVQQDDBBOYXRpb25hbCBSb290IENBMB4XDTEzMTAyNjIyMTU1M1oXDTM4MTAyNjIyMTU1M1owUDELMAkGA1UEBhMCQU0xGjAYBgNVBAoMEUdvdmVybm1lbnQgb2YgUm9BMQowCAYDVQQFEwExMRkwFwYDVQQDDBBOYXRpb25hbCBSb290IENBMIICIjANBgkqhkiG9w0BAQEFAAOCAg8AMIICCgKCAgEAmJ0H9EibeDG8UFsAn06Ln0rYMNZWzeV+upnK66nQ1aXzkFWb3PBc7+AklMssGvQf0gnywkas0REDwpU9KHtMwYeU6t5Oer+YJdlMsqsGzheV/51/DnpBwf2GH6p4im7WqJNEcVoCLMXk5ugKtHKxowZMq0l9yEDnh0p/GIPKWY8pfbWKilY6GI3T9W1n2W22p5wamuhygBSqoRzkIuB3gGohEfel7qxTI3ZU4o51xq13llQYYxZKqVKCNrBdAhtiEb7fq+ScnYm9c6IvXd2kWpxeCM9aZWEquNods5dExgkI4sC1564NL1dEYfIF3fQ+wfLDM9WM5wgBIYSSnj//rvJ1i+eYJ5tbBn6D+95nMM61oyspamWVxaePyRdBRsuj5FTfOSx20PQqrKYOk9YdevxOnfk9YyfiASbrtMCMiMPkZ9k7fcvGEawO8WgA6rOv9lTx8O4j3yWg6QAfE+8OhxMt/zia6Cc3OY8qgcuKn6dQPuD+A1cy59fEBIGitL2bDAKraoqFWHlC6tSHiDBZ76QC0cpcATeyrvDFMJX1/1GG9pINczHghulhrYEdbxHvBmzmrkQXsUGCCapiwKIJYaLuIyeZKx34Mn1XPd5TAENPUk5Ba2q23/aueOGZXxLspbsjZB3mDAH2RmM2xyo/5Lj6iN1It7RrRfdgeDPHo50CAwEAAaOBmDCBlTAdBgNVHQ4EFgQU0W56dsKHRYgR+J5aJans6ips4q0wDwYDVR0TAQH/BAUwAwEB/zAfBgNVHSMEGDAWgBTRbnp2wodFiBH4nlolqezqKmzirTAyBgNVHR8EKzApMCegJaAjhiFodHRwOi8vY3JsLnBraS5hbS9yb290Y2FfMjAxMy5jcmwwDgYDVR0PAQH/BAQDAgEGMA0GCSqGSIb3DQEBCwUAA4ICAQAuzwyJgRYU0vH94gmabhw7V8VMxU2rU46+4nrIwQEu7PbcIeBWqTokVuzcetAGzIqjZI77pjTSktrDuWPlvCX05TDIPIa07JVp9gABT92HaRTQm0by7jsne80MRMkezGLFJV224faTqSK6Zzrq47gx5yFjZEqpt7qH9IMsf0/hiVVUjcl3P7V+eqcnK6WcHP9l8Qf3hGEyi/rL3of8r2VwePlfHewyGoNf8lSSWUKwntOQG1YzNdTQusi5GgtOJ9A8xJsZtnFm6XRwfsSD54pX5RkZL9mJJrd8Wfs4FLFt/T9GvjT7aFIZ64xOCa1kZ0VzRX+TdAcFyWgyyJwoihp/m3B5ZyeKo7kIbxKQGFv2O+QZwVYuqyTpMrQEGgN/HGU1G8Sa6mB4qgJuoXd54nMEeZaHR3dbYNeXb6Dy2RvyLT1oiokkNSayRfVBQP2o7kqVu2SMgf2j8UnKdvaOcU+Z+5kIng84zl6Y6zv0L6KQAJDYpf+saBpi+fVQwBHq2G/N3BWBKLcwBjrbS9lk8KX7ehHYF+f8rhm8f3y59uRELAZ/49dSiPonKCsB/iJvcYZ/CksysiqYDBoYY9ksIxnYHUB/+Ee4MqKrpMTcwUvn1PtLKogEocOuZ7hciqlIYZgavKwp7yjEMUerq1vZ02E613sISACr6PFdeW3Rr6WAew==</xd:EncapsulatedOCSPValue>
            </xd:OCSPValues>
          </xd:Revocation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Лист1</vt:lpstr>
      <vt:lpstr>Лист4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2013-02-22T06:59:22Z</dcterms:created>
  <dc:creator>COMP 5</dc:creator>
  <cp:lastModifiedBy>Anna</cp:lastModifiedBy>
  <cp:lastPrinted>2025-04-04T08:24:41Z</cp:lastPrinted>
  <dcterms:modified xsi:type="dcterms:W3CDTF">2025-08-22T05:08:54Z</dcterms:modified>
</cp:coreProperties>
</file>